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iswarya PM\HBNI\work\AQAR\AQAR-Final data-Master file\AQAR-20-21\C1\m1_4_2\"/>
    </mc:Choice>
  </mc:AlternateContent>
  <bookViews>
    <workbookView xWindow="0" yWindow="0" windowWidth="28800" windowHeight="12345"/>
  </bookViews>
  <sheets>
    <sheet name="feedback" sheetId="6" r:id="rId1"/>
    <sheet name="Summary" sheetId="4" r:id="rId2"/>
  </sheets>
  <definedNames>
    <definedName name="file_det_1" localSheetId="0">feedback!$A$25:$AA$91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6" i="6" l="1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AA92" i="6"/>
  <c r="Z92" i="6"/>
  <c r="Y92" i="6"/>
  <c r="X92" i="6"/>
  <c r="X99" i="6" s="1"/>
  <c r="W92" i="6"/>
  <c r="V92" i="6"/>
  <c r="V99" i="6" s="1"/>
  <c r="U92" i="6"/>
  <c r="T92" i="6"/>
  <c r="T99" i="6" s="1"/>
  <c r="S92" i="6"/>
  <c r="R92" i="6"/>
  <c r="Q92" i="6"/>
  <c r="P92" i="6"/>
  <c r="P99" i="6" s="1"/>
  <c r="O92" i="6"/>
  <c r="N92" i="6"/>
  <c r="N99" i="6" s="1"/>
  <c r="M92" i="6"/>
  <c r="L92" i="6"/>
  <c r="L99" i="6" s="1"/>
  <c r="K92" i="6"/>
  <c r="J92" i="6"/>
  <c r="I92" i="6"/>
  <c r="H92" i="6"/>
  <c r="H99" i="6" s="1"/>
  <c r="G92" i="6"/>
  <c r="F92" i="6"/>
  <c r="E92" i="6"/>
  <c r="D96" i="6"/>
  <c r="D95" i="6"/>
  <c r="D94" i="6"/>
  <c r="D93" i="6"/>
  <c r="D92" i="6"/>
  <c r="D99" i="6" s="1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I99" i="6" l="1"/>
  <c r="Q99" i="6"/>
  <c r="Y99" i="6"/>
  <c r="J99" i="6"/>
  <c r="R99" i="6"/>
  <c r="Z99" i="6"/>
  <c r="K99" i="6"/>
  <c r="S99" i="6"/>
  <c r="AA99" i="6"/>
  <c r="E99" i="6"/>
  <c r="M99" i="6"/>
  <c r="U99" i="6"/>
  <c r="F99" i="6"/>
  <c r="G99" i="6"/>
  <c r="O99" i="6"/>
  <c r="W99" i="6"/>
</calcChain>
</file>

<file path=xl/connections.xml><?xml version="1.0" encoding="utf-8"?>
<connections xmlns="http://schemas.openxmlformats.org/spreadsheetml/2006/main">
  <connection id="1" name="file_det(1)" type="6" refreshedVersion="3" background="1" saveData="1">
    <textPr codePage="437" sourceFile="D:\anuvidhya\backup\file_det(1).csv" comma="1" semicolon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<sst xmlns="http://schemas.openxmlformats.org/spreadsheetml/2006/main" count="314" uniqueCount="149">
  <si>
    <t>Strongly Agree</t>
  </si>
  <si>
    <t>Moderately Agree (3)</t>
  </si>
  <si>
    <t>Strongly Agree (4)</t>
  </si>
  <si>
    <t>Agree</t>
  </si>
  <si>
    <t>Agree (2)</t>
  </si>
  <si>
    <t>Moderately Disagree (1)</t>
  </si>
  <si>
    <t>Strongly Disagree (0)</t>
  </si>
  <si>
    <t>Associated projects and tutorials are useful</t>
  </si>
  <si>
    <t>State-of-the-art facilities are available to carry out research</t>
  </si>
  <si>
    <t>Moderately Agree</t>
  </si>
  <si>
    <t>Moderately Disagree</t>
  </si>
  <si>
    <t>Strongly Disagree</t>
  </si>
  <si>
    <t>Percentage (%) of Students</t>
  </si>
  <si>
    <t>Parameters</t>
  </si>
  <si>
    <t>Rating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</si>
  <si>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</si>
  <si>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</si>
  <si>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</si>
  <si>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</si>
  <si>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</si>
  <si>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</si>
  <si>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</si>
  <si>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</si>
  <si>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</si>
  <si>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</si>
  <si>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</si>
  <si>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</si>
  <si>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</si>
  <si>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</si>
  <si>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</si>
  <si>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</si>
  <si>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Average Score out of  4</t>
  </si>
  <si>
    <t>Q17</t>
  </si>
  <si>
    <t>Q18</t>
  </si>
  <si>
    <t>Q19</t>
  </si>
  <si>
    <t>Q20</t>
  </si>
  <si>
    <t>Q21</t>
  </si>
  <si>
    <t>Q22</t>
  </si>
  <si>
    <t>Q23</t>
  </si>
  <si>
    <t>Q24</t>
  </si>
  <si>
    <t>Ravi Bhushan Grover</t>
  </si>
  <si>
    <t>Emeritus Professor</t>
  </si>
  <si>
    <t>HBNI Central Office</t>
  </si>
  <si>
    <t>RAM NIWAS SINGH</t>
  </si>
  <si>
    <t>Senior Professor</t>
  </si>
  <si>
    <t>BARC, Mumbai</t>
  </si>
  <si>
    <t>HASSAN P A</t>
  </si>
  <si>
    <t>Professor</t>
  </si>
  <si>
    <t>SHILPA N SAWANT</t>
  </si>
  <si>
    <t>Associate Professor</t>
  </si>
  <si>
    <t>DEBASIS  SEN</t>
  </si>
  <si>
    <t>HEMANT SHIVRAM SODAYE</t>
  </si>
  <si>
    <t>B N PANDEY</t>
  </si>
  <si>
    <t>MRINAL R PAI</t>
  </si>
  <si>
    <t>R  GANGULY</t>
  </si>
  <si>
    <t>HEMA  RAJARAM</t>
  </si>
  <si>
    <t>Sangita D. Kumar</t>
  </si>
  <si>
    <t>SURESH CHANDRA PARIDA</t>
  </si>
  <si>
    <t>A K TRIPATHI</t>
  </si>
  <si>
    <t>ANINDYA  CHAKRAVARTY</t>
  </si>
  <si>
    <t>ANAND  MOORTI</t>
  </si>
  <si>
    <t>RRCAT, Indore</t>
  </si>
  <si>
    <t>KAKOLI  BOSE</t>
  </si>
  <si>
    <t>Assistant Professor</t>
  </si>
  <si>
    <t>TMC, Mumbai</t>
  </si>
  <si>
    <t>DEBASMITA PANKAJ ALONE</t>
  </si>
  <si>
    <t>NISER, Bhubaneswar</t>
  </si>
  <si>
    <t>KONKIMALLA VENKATSAI BADIREENATH</t>
  </si>
  <si>
    <t>RAJU  DANIEL</t>
  </si>
  <si>
    <t>IPR, Gandhinagar</t>
  </si>
  <si>
    <t>GOPIKA  VINOD</t>
  </si>
  <si>
    <t>Harvendra  Singh</t>
  </si>
  <si>
    <t>SINP, Kolkata</t>
  </si>
  <si>
    <t>VINITA GROVER GUPTA</t>
  </si>
  <si>
    <t>K. R. S. Chandrakumar</t>
  </si>
  <si>
    <t>PARTHA  SAHA</t>
  </si>
  <si>
    <t>Sharmistha Dutta Choudhury</t>
  </si>
  <si>
    <t>ARCHANA  MUKHERJEE</t>
  </si>
  <si>
    <t>GAURAVI ASHISH MISHRA</t>
  </si>
  <si>
    <t>YOGESH KUMAR SRIVASTAVA</t>
  </si>
  <si>
    <t>Navin  KHATTRY</t>
  </si>
  <si>
    <t>SUDEEP  Gupta</t>
  </si>
  <si>
    <t>CONJEEVARAM SHANMUGHAM PRAMESH</t>
  </si>
  <si>
    <t>MANJARI  BAGCHI</t>
  </si>
  <si>
    <t>IMSc, Chennai</t>
  </si>
  <si>
    <t>N  SIVARAMAN</t>
  </si>
  <si>
    <t>IGCAR, Kalpakkam</t>
  </si>
  <si>
    <t>ANIRBAN  MUKHOPADHYAY</t>
  </si>
  <si>
    <t>AWADHESH  MANI</t>
  </si>
  <si>
    <t>PRAMOD KUMAR SHARMA</t>
  </si>
  <si>
    <t>Rooplekha  Khuntia</t>
  </si>
  <si>
    <t>MANOJ KUMAR SHARMA</t>
  </si>
  <si>
    <t>ANKITA  RAO</t>
  </si>
  <si>
    <t>K C BARICK</t>
  </si>
  <si>
    <t>S  ANAND</t>
  </si>
  <si>
    <t>S T MEHETRE</t>
  </si>
  <si>
    <t>SANTANU  BERA</t>
  </si>
  <si>
    <t>BHUSHAN  DHABEKAR</t>
  </si>
  <si>
    <t>SUVENDU  MONDAL</t>
  </si>
  <si>
    <t>ROY  SUTANU</t>
  </si>
  <si>
    <t>UDAY  CHAKRAVARTY</t>
  </si>
  <si>
    <t>CVS BRAHMMANANDA RAO</t>
  </si>
  <si>
    <t>A JAHUR MONDAL</t>
  </si>
  <si>
    <t>MEHER  JABAN</t>
  </si>
  <si>
    <t>TUHIN  GHOSH</t>
  </si>
  <si>
    <t>Sanyasi Rao Bobbili</t>
  </si>
  <si>
    <t>MOHIT  TYAGI</t>
  </si>
  <si>
    <t>SIPRA  CHOUDHURY</t>
  </si>
  <si>
    <t>GUNJAN  VERMA</t>
  </si>
  <si>
    <t>VINAYAK  MISHRA</t>
  </si>
  <si>
    <t>Soumitra  Kar</t>
  </si>
  <si>
    <t>Rahul  Checker</t>
  </si>
  <si>
    <t>Aruna Jyothi Kora</t>
  </si>
  <si>
    <t>Seemita  Banerjee</t>
  </si>
  <si>
    <t>Mhejabeen  Sayed</t>
  </si>
  <si>
    <t xml:space="preserve">Tammana Sree Rama Chandra Murthy </t>
  </si>
  <si>
    <t>Not Yet</t>
  </si>
  <si>
    <t>Sumathi Hiregoudar</t>
  </si>
  <si>
    <t>Anisha Navkudkar</t>
  </si>
  <si>
    <t>Barid Baran Lahiri</t>
  </si>
  <si>
    <t>Dr. Mayanak Kumar Gupta</t>
  </si>
  <si>
    <t>Faculty Ext</t>
  </si>
  <si>
    <t>Selection of students for the academic programs is broad-based and good quality of students are enrolled</t>
  </si>
  <si>
    <t>The academic calendar is followed meticulously</t>
  </si>
  <si>
    <t xml:space="preserve">The courses offered are stimulating &amp; broadening and help in improving overall domain knowledge </t>
  </si>
  <si>
    <t>The curriculum is being updated periodically</t>
  </si>
  <si>
    <t>The curriculum provides necessary foundation for further career advancement including employment</t>
  </si>
  <si>
    <t>The courses have appropriate balance of theory, applications and practicals</t>
  </si>
  <si>
    <t xml:space="preserve">Students have adequate choices in elective and value addition courses </t>
  </si>
  <si>
    <t>Teachers have adequate freedom to adopt new methods of teaching and examination such as group discussions, open book exams, etc.</t>
  </si>
  <si>
    <t>The examination system of the course does not put in any undue stress on the student</t>
  </si>
  <si>
    <t>Adequate availability of  ICT resources (eg. Computer, Internet, projector..) in classroom</t>
  </si>
  <si>
    <t>The environment in the University is conducive to teaching and research</t>
  </si>
  <si>
    <t>Modern library with adequate resources and facilities available</t>
  </si>
  <si>
    <t>The institution has a well-defined policy for promotion of research</t>
  </si>
  <si>
    <t>Research projects are well funded by the department</t>
  </si>
  <si>
    <t>Adequate number of support staff available for education and research activities</t>
  </si>
  <si>
    <t>Non-teaching faculty are helpful and cooperative</t>
  </si>
  <si>
    <t>Teachers /researchers have opportunities to participate in international conferences and options for acquiring additional qualifications</t>
  </si>
  <si>
    <t>The governance of the University is in tune with its vision and mission</t>
  </si>
  <si>
    <t>The academic processes in the University are followed in a transparent and unbiased manner</t>
  </si>
  <si>
    <t>Decisions on academic processes are conveyed without undue delay</t>
  </si>
  <si>
    <t>Adherence to UGC guidelines and Academic ordinances of the University are duly emphasised</t>
  </si>
  <si>
    <t>Suggestions for improvement made by faculty are given due attention</t>
  </si>
  <si>
    <t>Total</t>
  </si>
  <si>
    <t xml:space="preserve">Name </t>
  </si>
  <si>
    <t>Designation</t>
  </si>
  <si>
    <t>CI Name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</si>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</sst>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1" fillId="0" borderId="10" xfId="0" applyFont="1" applyBorder="1"/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ile_det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workbookViewId="0">
      <selection activeCell="D92" sqref="D92"/>
    </sheetView>
  </sheetViews>
  <sheetFormatPr defaultRowHeight="15" x14ac:dyDescent="0.25"/>
  <cols>
    <col min="1" max="1" width="38.42578125" bestFit="1" customWidth="1"/>
    <col min="2" max="2" width="24.85546875" bestFit="1" customWidth="1"/>
    <col min="3" max="3" width="19.42578125" bestFit="1" customWidth="1"/>
    <col min="4" max="28" width="6.7109375" style="1" customWidth="1"/>
    <col min="29" max="29" width="93.140625" bestFit="1" customWidth="1"/>
  </cols>
  <sheetData>
    <row r="1" spans="1:28" ht="18.75" x14ac:dyDescent="0.25">
      <c r="A1" s="10" t="s">
        <v>15</v>
      </c>
      <c r="B1" s="18" t="s">
        <v>122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8.75" x14ac:dyDescent="0.25">
      <c r="A2" s="10" t="s">
        <v>16</v>
      </c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8.75" x14ac:dyDescent="0.25">
      <c r="A3" s="10" t="s">
        <v>17</v>
      </c>
      <c r="B3" s="18" t="s">
        <v>124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8.75" x14ac:dyDescent="0.25">
      <c r="A4" s="10" t="s">
        <v>18</v>
      </c>
      <c r="B4" s="18" t="s">
        <v>125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8.75" x14ac:dyDescent="0.25">
      <c r="A5" s="10" t="s">
        <v>19</v>
      </c>
      <c r="B5" s="18" t="s">
        <v>126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8.75" x14ac:dyDescent="0.25">
      <c r="A6" s="10" t="s">
        <v>20</v>
      </c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8.75" x14ac:dyDescent="0.25">
      <c r="A7" s="10" t="s">
        <v>21</v>
      </c>
      <c r="B7" s="18" t="s">
        <v>127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8.75" x14ac:dyDescent="0.25">
      <c r="A8" s="10" t="s">
        <v>22</v>
      </c>
      <c r="B8" s="18" t="s">
        <v>128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8.75" x14ac:dyDescent="0.25">
      <c r="A9" s="10" t="s">
        <v>23</v>
      </c>
      <c r="B9" s="18" t="s">
        <v>129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8.75" x14ac:dyDescent="0.25">
      <c r="A10" s="10" t="s">
        <v>24</v>
      </c>
      <c r="B10" s="18" t="s">
        <v>130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8.75" x14ac:dyDescent="0.25">
      <c r="A11" s="10" t="s">
        <v>25</v>
      </c>
      <c r="B11" s="18" t="s">
        <v>131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8.75" x14ac:dyDescent="0.25">
      <c r="A12" s="10" t="s">
        <v>26</v>
      </c>
      <c r="B12" s="18" t="s">
        <v>132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8.75" x14ac:dyDescent="0.25">
      <c r="A13" s="10" t="s">
        <v>27</v>
      </c>
      <c r="B13" s="18" t="s">
        <v>133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8.75" x14ac:dyDescent="0.25">
      <c r="A14" s="10" t="s">
        <v>28</v>
      </c>
      <c r="B14" s="18" t="s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8.75" x14ac:dyDescent="0.25">
      <c r="A15" s="10" t="s">
        <v>29</v>
      </c>
      <c r="B15" s="18" t="s">
        <v>134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8.75" x14ac:dyDescent="0.25">
      <c r="A16" s="10" t="s">
        <v>30</v>
      </c>
      <c r="B16" s="18" t="s">
        <v>135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8.75" x14ac:dyDescent="0.25">
      <c r="A17" s="10" t="s">
        <v>32</v>
      </c>
      <c r="B17" s="18" t="s">
        <v>136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8.75" x14ac:dyDescent="0.25">
      <c r="A18" s="10" t="s">
        <v>33</v>
      </c>
      <c r="B18" s="18" t="s">
        <v>137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8.75" x14ac:dyDescent="0.25">
      <c r="A19" s="10" t="s">
        <v>34</v>
      </c>
      <c r="B19" s="18" t="s">
        <v>138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8.75" x14ac:dyDescent="0.25">
      <c r="A20" s="10" t="s">
        <v>35</v>
      </c>
      <c r="B20" s="18" t="s">
        <v>139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8.75" x14ac:dyDescent="0.25">
      <c r="A21" s="10" t="s">
        <v>36</v>
      </c>
      <c r="B21" s="18" t="s">
        <v>140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8.75" x14ac:dyDescent="0.25">
      <c r="A22" s="10" t="s">
        <v>37</v>
      </c>
      <c r="B22" s="18" t="s">
        <v>141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8.75" x14ac:dyDescent="0.25">
      <c r="A23" s="10" t="s">
        <v>38</v>
      </c>
      <c r="B23" s="18" t="s">
        <v>142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8.75" x14ac:dyDescent="0.25">
      <c r="A24" s="10" t="s">
        <v>39</v>
      </c>
      <c r="B24" s="23" t="s">
        <v>143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s="8" customFormat="1" ht="21" customHeight="1" x14ac:dyDescent="0.25">
      <c r="A25" s="15" t="s">
        <v>145</v>
      </c>
      <c r="B25" s="15" t="s">
        <v>146</v>
      </c>
      <c r="C25" s="15" t="s">
        <v>147</v>
      </c>
      <c r="D25" s="7" t="s">
        <v>15</v>
      </c>
      <c r="E25" s="7" t="s">
        <v>16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21</v>
      </c>
      <c r="K25" s="7" t="s">
        <v>22</v>
      </c>
      <c r="L25" s="7" t="s">
        <v>23</v>
      </c>
      <c r="M25" s="7" t="s">
        <v>24</v>
      </c>
      <c r="N25" s="7" t="s">
        <v>25</v>
      </c>
      <c r="O25" s="7" t="s">
        <v>26</v>
      </c>
      <c r="P25" s="7" t="s">
        <v>27</v>
      </c>
      <c r="Q25" s="7" t="s">
        <v>28</v>
      </c>
      <c r="R25" s="7" t="s">
        <v>29</v>
      </c>
      <c r="S25" s="7" t="s">
        <v>30</v>
      </c>
      <c r="T25" s="7" t="s">
        <v>32</v>
      </c>
      <c r="U25" s="7" t="s">
        <v>33</v>
      </c>
      <c r="V25" s="7" t="s">
        <v>34</v>
      </c>
      <c r="W25" s="7" t="s">
        <v>35</v>
      </c>
      <c r="X25" s="7" t="s">
        <v>36</v>
      </c>
      <c r="Y25" s="7" t="s">
        <v>37</v>
      </c>
      <c r="Z25" s="7" t="s">
        <v>38</v>
      </c>
      <c r="AA25" s="7" t="s">
        <v>39</v>
      </c>
      <c r="AB25" s="7" t="s">
        <v>144</v>
      </c>
    </row>
    <row r="26" spans="1:28" ht="21" customHeight="1" x14ac:dyDescent="0.25">
      <c r="A26" s="13" t="s">
        <v>40</v>
      </c>
      <c r="B26" s="13" t="s">
        <v>41</v>
      </c>
      <c r="C26" s="13" t="s">
        <v>42</v>
      </c>
      <c r="D26" s="14">
        <v>4</v>
      </c>
      <c r="E26" s="14">
        <v>4</v>
      </c>
      <c r="F26" s="14">
        <v>4</v>
      </c>
      <c r="G26" s="14">
        <v>4</v>
      </c>
      <c r="H26" s="14">
        <v>4</v>
      </c>
      <c r="I26" s="14">
        <v>2</v>
      </c>
      <c r="J26" s="14">
        <v>4</v>
      </c>
      <c r="K26" s="14">
        <v>4</v>
      </c>
      <c r="L26" s="14">
        <v>4</v>
      </c>
      <c r="M26" s="14">
        <v>4</v>
      </c>
      <c r="N26" s="14">
        <v>3</v>
      </c>
      <c r="O26" s="14">
        <v>4</v>
      </c>
      <c r="P26" s="14">
        <v>4</v>
      </c>
      <c r="Q26" s="14">
        <v>4</v>
      </c>
      <c r="R26" s="14">
        <v>4</v>
      </c>
      <c r="S26" s="14">
        <v>4</v>
      </c>
      <c r="T26" s="14">
        <v>4</v>
      </c>
      <c r="U26" s="14">
        <v>4</v>
      </c>
      <c r="V26" s="14">
        <v>4</v>
      </c>
      <c r="W26" s="14">
        <v>4</v>
      </c>
      <c r="X26" s="14">
        <v>4</v>
      </c>
      <c r="Y26" s="14">
        <v>4</v>
      </c>
      <c r="Z26" s="14">
        <v>4</v>
      </c>
      <c r="AA26" s="14">
        <v>4</v>
      </c>
      <c r="AB26" s="14">
        <v>93</v>
      </c>
    </row>
    <row r="27" spans="1:28" ht="21" customHeight="1" x14ac:dyDescent="0.25">
      <c r="A27" s="13" t="s">
        <v>43</v>
      </c>
      <c r="B27" s="13" t="s">
        <v>44</v>
      </c>
      <c r="C27" s="13" t="s">
        <v>45</v>
      </c>
      <c r="D27" s="14">
        <v>4</v>
      </c>
      <c r="E27" s="14">
        <v>4</v>
      </c>
      <c r="F27" s="14">
        <v>4</v>
      </c>
      <c r="G27" s="14">
        <v>4</v>
      </c>
      <c r="H27" s="14">
        <v>4</v>
      </c>
      <c r="I27" s="14">
        <v>4</v>
      </c>
      <c r="J27" s="14">
        <v>4</v>
      </c>
      <c r="K27" s="14">
        <v>3</v>
      </c>
      <c r="L27" s="14">
        <v>4</v>
      </c>
      <c r="M27" s="14">
        <v>3</v>
      </c>
      <c r="N27" s="14">
        <v>3</v>
      </c>
      <c r="O27" s="14">
        <v>3</v>
      </c>
      <c r="P27" s="14">
        <v>4</v>
      </c>
      <c r="Q27" s="14">
        <v>4</v>
      </c>
      <c r="R27" s="14">
        <v>4</v>
      </c>
      <c r="S27" s="14">
        <v>4</v>
      </c>
      <c r="T27" s="14">
        <v>4</v>
      </c>
      <c r="U27" s="14">
        <v>4</v>
      </c>
      <c r="V27" s="14">
        <v>4</v>
      </c>
      <c r="W27" s="14">
        <v>4</v>
      </c>
      <c r="X27" s="14">
        <v>4</v>
      </c>
      <c r="Y27" s="14">
        <v>2</v>
      </c>
      <c r="Z27" s="14">
        <v>2</v>
      </c>
      <c r="AA27" s="14">
        <v>2</v>
      </c>
      <c r="AB27" s="14">
        <v>86</v>
      </c>
    </row>
    <row r="28" spans="1:28" ht="21" customHeight="1" x14ac:dyDescent="0.25">
      <c r="A28" s="13" t="s">
        <v>46</v>
      </c>
      <c r="B28" s="13" t="s">
        <v>47</v>
      </c>
      <c r="C28" s="13" t="s">
        <v>45</v>
      </c>
      <c r="D28" s="14">
        <v>4</v>
      </c>
      <c r="E28" s="14">
        <v>4</v>
      </c>
      <c r="F28" s="14">
        <v>4</v>
      </c>
      <c r="G28" s="14">
        <v>4</v>
      </c>
      <c r="H28" s="14">
        <v>4</v>
      </c>
      <c r="I28" s="14">
        <v>4</v>
      </c>
      <c r="J28" s="14">
        <v>4</v>
      </c>
      <c r="K28" s="14">
        <v>4</v>
      </c>
      <c r="L28" s="14">
        <v>4</v>
      </c>
      <c r="M28" s="14">
        <v>3</v>
      </c>
      <c r="N28" s="14">
        <v>4</v>
      </c>
      <c r="O28" s="14">
        <v>4</v>
      </c>
      <c r="P28" s="14">
        <v>4</v>
      </c>
      <c r="Q28" s="14">
        <v>4</v>
      </c>
      <c r="R28" s="14">
        <v>4</v>
      </c>
      <c r="S28" s="14">
        <v>4</v>
      </c>
      <c r="T28" s="14">
        <v>4</v>
      </c>
      <c r="U28" s="14">
        <v>4</v>
      </c>
      <c r="V28" s="14">
        <v>3</v>
      </c>
      <c r="W28" s="14">
        <v>4</v>
      </c>
      <c r="X28" s="14">
        <v>4</v>
      </c>
      <c r="Y28" s="14">
        <v>4</v>
      </c>
      <c r="Z28" s="14">
        <v>4</v>
      </c>
      <c r="AA28" s="14">
        <v>4</v>
      </c>
      <c r="AB28" s="14">
        <v>94</v>
      </c>
    </row>
    <row r="29" spans="1:28" ht="21" customHeight="1" x14ac:dyDescent="0.25">
      <c r="A29" s="13" t="s">
        <v>48</v>
      </c>
      <c r="B29" s="13" t="s">
        <v>49</v>
      </c>
      <c r="C29" s="13" t="s">
        <v>45</v>
      </c>
      <c r="D29" s="14">
        <v>4</v>
      </c>
      <c r="E29" s="14">
        <v>4</v>
      </c>
      <c r="F29" s="14">
        <v>4</v>
      </c>
      <c r="G29" s="14">
        <v>4</v>
      </c>
      <c r="H29" s="14">
        <v>4</v>
      </c>
      <c r="I29" s="14">
        <v>4</v>
      </c>
      <c r="J29" s="14">
        <v>4</v>
      </c>
      <c r="K29" s="14">
        <v>3</v>
      </c>
      <c r="L29" s="14">
        <v>4</v>
      </c>
      <c r="M29" s="14">
        <v>4</v>
      </c>
      <c r="N29" s="14">
        <v>4</v>
      </c>
      <c r="O29" s="14">
        <v>4</v>
      </c>
      <c r="P29" s="14">
        <v>4</v>
      </c>
      <c r="Q29" s="14">
        <v>4</v>
      </c>
      <c r="R29" s="14">
        <v>4</v>
      </c>
      <c r="S29" s="14">
        <v>4</v>
      </c>
      <c r="T29" s="14">
        <v>4</v>
      </c>
      <c r="U29" s="14">
        <v>4</v>
      </c>
      <c r="V29" s="14">
        <v>4</v>
      </c>
      <c r="W29" s="14">
        <v>4</v>
      </c>
      <c r="X29" s="14">
        <v>4</v>
      </c>
      <c r="Y29" s="14">
        <v>4</v>
      </c>
      <c r="Z29" s="14">
        <v>4</v>
      </c>
      <c r="AA29" s="14">
        <v>4</v>
      </c>
      <c r="AB29" s="14">
        <v>95</v>
      </c>
    </row>
    <row r="30" spans="1:28" ht="21" customHeight="1" x14ac:dyDescent="0.25">
      <c r="A30" s="13" t="s">
        <v>50</v>
      </c>
      <c r="B30" s="13" t="s">
        <v>47</v>
      </c>
      <c r="C30" s="13" t="s">
        <v>45</v>
      </c>
      <c r="D30" s="14">
        <v>4</v>
      </c>
      <c r="E30" s="14">
        <v>4</v>
      </c>
      <c r="F30" s="14">
        <v>4</v>
      </c>
      <c r="G30" s="14">
        <v>4</v>
      </c>
      <c r="H30" s="14">
        <v>4</v>
      </c>
      <c r="I30" s="14">
        <v>4</v>
      </c>
      <c r="J30" s="14">
        <v>4</v>
      </c>
      <c r="K30" s="14">
        <v>4</v>
      </c>
      <c r="L30" s="14">
        <v>3</v>
      </c>
      <c r="M30" s="14">
        <v>4</v>
      </c>
      <c r="N30" s="14">
        <v>4</v>
      </c>
      <c r="O30" s="14">
        <v>4</v>
      </c>
      <c r="P30" s="14">
        <v>4</v>
      </c>
      <c r="Q30" s="14">
        <v>4</v>
      </c>
      <c r="R30" s="14">
        <v>4</v>
      </c>
      <c r="S30" s="14">
        <v>4</v>
      </c>
      <c r="T30" s="14">
        <v>4</v>
      </c>
      <c r="U30" s="14">
        <v>4</v>
      </c>
      <c r="V30" s="14">
        <v>4</v>
      </c>
      <c r="W30" s="14">
        <v>4</v>
      </c>
      <c r="X30" s="14">
        <v>4</v>
      </c>
      <c r="Y30" s="14">
        <v>4</v>
      </c>
      <c r="Z30" s="14">
        <v>4</v>
      </c>
      <c r="AA30" s="14">
        <v>4</v>
      </c>
      <c r="AB30" s="14">
        <v>95</v>
      </c>
    </row>
    <row r="31" spans="1:28" ht="21" customHeight="1" x14ac:dyDescent="0.25">
      <c r="A31" s="13" t="s">
        <v>51</v>
      </c>
      <c r="B31" s="13" t="s">
        <v>49</v>
      </c>
      <c r="C31" s="13" t="s">
        <v>45</v>
      </c>
      <c r="D31" s="14">
        <v>4</v>
      </c>
      <c r="E31" s="14">
        <v>4</v>
      </c>
      <c r="F31" s="14">
        <v>4</v>
      </c>
      <c r="G31" s="14">
        <v>4</v>
      </c>
      <c r="H31" s="14">
        <v>4</v>
      </c>
      <c r="I31" s="14">
        <v>4</v>
      </c>
      <c r="J31" s="14">
        <v>4</v>
      </c>
      <c r="K31" s="14">
        <v>4</v>
      </c>
      <c r="L31" s="14">
        <v>3</v>
      </c>
      <c r="M31" s="14">
        <v>4</v>
      </c>
      <c r="N31" s="14">
        <v>4</v>
      </c>
      <c r="O31" s="14">
        <v>4</v>
      </c>
      <c r="P31" s="14">
        <v>4</v>
      </c>
      <c r="Q31" s="14">
        <v>4</v>
      </c>
      <c r="R31" s="14">
        <v>4</v>
      </c>
      <c r="S31" s="14">
        <v>4</v>
      </c>
      <c r="T31" s="14">
        <v>4</v>
      </c>
      <c r="U31" s="14">
        <v>4</v>
      </c>
      <c r="V31" s="14">
        <v>4</v>
      </c>
      <c r="W31" s="14">
        <v>4</v>
      </c>
      <c r="X31" s="14">
        <v>4</v>
      </c>
      <c r="Y31" s="14">
        <v>4</v>
      </c>
      <c r="Z31" s="14">
        <v>4</v>
      </c>
      <c r="AA31" s="14">
        <v>4</v>
      </c>
      <c r="AB31" s="14">
        <v>95</v>
      </c>
    </row>
    <row r="32" spans="1:28" ht="21" customHeight="1" x14ac:dyDescent="0.25">
      <c r="A32" s="13" t="s">
        <v>52</v>
      </c>
      <c r="B32" s="13" t="s">
        <v>47</v>
      </c>
      <c r="C32" s="13" t="s">
        <v>45</v>
      </c>
      <c r="D32" s="14">
        <v>4</v>
      </c>
      <c r="E32" s="14">
        <v>4</v>
      </c>
      <c r="F32" s="14">
        <v>4</v>
      </c>
      <c r="G32" s="14">
        <v>4</v>
      </c>
      <c r="H32" s="14">
        <v>3</v>
      </c>
      <c r="I32" s="14">
        <v>4</v>
      </c>
      <c r="J32" s="14">
        <v>4</v>
      </c>
      <c r="K32" s="14">
        <v>4</v>
      </c>
      <c r="L32" s="14">
        <v>3</v>
      </c>
      <c r="M32" s="14">
        <v>3</v>
      </c>
      <c r="N32" s="14">
        <v>4</v>
      </c>
      <c r="O32" s="14">
        <v>4</v>
      </c>
      <c r="P32" s="14">
        <v>4</v>
      </c>
      <c r="Q32" s="14">
        <v>4</v>
      </c>
      <c r="R32" s="14">
        <v>4</v>
      </c>
      <c r="S32" s="14">
        <v>4</v>
      </c>
      <c r="T32" s="14">
        <v>4</v>
      </c>
      <c r="U32" s="14">
        <v>4</v>
      </c>
      <c r="V32" s="14">
        <v>3</v>
      </c>
      <c r="W32" s="14">
        <v>4</v>
      </c>
      <c r="X32" s="14">
        <v>4</v>
      </c>
      <c r="Y32" s="14">
        <v>3</v>
      </c>
      <c r="Z32" s="14">
        <v>4</v>
      </c>
      <c r="AA32" s="14">
        <v>3</v>
      </c>
      <c r="AB32" s="14">
        <v>90</v>
      </c>
    </row>
    <row r="33" spans="1:28" ht="21" customHeight="1" x14ac:dyDescent="0.25">
      <c r="A33" s="13" t="s">
        <v>53</v>
      </c>
      <c r="B33" s="13" t="s">
        <v>49</v>
      </c>
      <c r="C33" s="13" t="s">
        <v>45</v>
      </c>
      <c r="D33" s="14">
        <v>4</v>
      </c>
      <c r="E33" s="14">
        <v>4</v>
      </c>
      <c r="F33" s="14">
        <v>4</v>
      </c>
      <c r="G33" s="14">
        <v>4</v>
      </c>
      <c r="H33" s="14">
        <v>4</v>
      </c>
      <c r="I33" s="14">
        <v>4</v>
      </c>
      <c r="J33" s="14">
        <v>4</v>
      </c>
      <c r="K33" s="14">
        <v>4</v>
      </c>
      <c r="L33" s="14">
        <v>4</v>
      </c>
      <c r="M33" s="14">
        <v>4</v>
      </c>
      <c r="N33" s="14">
        <v>4</v>
      </c>
      <c r="O33" s="14">
        <v>4</v>
      </c>
      <c r="P33" s="14">
        <v>4</v>
      </c>
      <c r="Q33" s="14">
        <v>4</v>
      </c>
      <c r="R33" s="14">
        <v>4</v>
      </c>
      <c r="S33" s="14">
        <v>4</v>
      </c>
      <c r="T33" s="14">
        <v>4</v>
      </c>
      <c r="U33" s="14">
        <v>4</v>
      </c>
      <c r="V33" s="14">
        <v>4</v>
      </c>
      <c r="W33" s="14">
        <v>4</v>
      </c>
      <c r="X33" s="14">
        <v>4</v>
      </c>
      <c r="Y33" s="14">
        <v>4</v>
      </c>
      <c r="Z33" s="14">
        <v>4</v>
      </c>
      <c r="AA33" s="14">
        <v>4</v>
      </c>
      <c r="AB33" s="14">
        <v>96</v>
      </c>
    </row>
    <row r="34" spans="1:28" ht="21" customHeight="1" x14ac:dyDescent="0.25">
      <c r="A34" s="13" t="s">
        <v>54</v>
      </c>
      <c r="B34" s="13" t="s">
        <v>49</v>
      </c>
      <c r="C34" s="13" t="s">
        <v>45</v>
      </c>
      <c r="D34" s="14">
        <v>4</v>
      </c>
      <c r="E34" s="14">
        <v>4</v>
      </c>
      <c r="F34" s="14">
        <v>4</v>
      </c>
      <c r="G34" s="14">
        <v>4</v>
      </c>
      <c r="H34" s="14">
        <v>4</v>
      </c>
      <c r="I34" s="14">
        <v>4</v>
      </c>
      <c r="J34" s="14">
        <v>4</v>
      </c>
      <c r="K34" s="14">
        <v>4</v>
      </c>
      <c r="L34" s="14">
        <v>4</v>
      </c>
      <c r="M34" s="14">
        <v>4</v>
      </c>
      <c r="N34" s="14">
        <v>4</v>
      </c>
      <c r="O34" s="14">
        <v>4</v>
      </c>
      <c r="P34" s="14">
        <v>4</v>
      </c>
      <c r="Q34" s="14">
        <v>4</v>
      </c>
      <c r="R34" s="14">
        <v>4</v>
      </c>
      <c r="S34" s="14">
        <v>4</v>
      </c>
      <c r="T34" s="14">
        <v>4</v>
      </c>
      <c r="U34" s="14">
        <v>4</v>
      </c>
      <c r="V34" s="14">
        <v>4</v>
      </c>
      <c r="W34" s="14">
        <v>4</v>
      </c>
      <c r="X34" s="14">
        <v>4</v>
      </c>
      <c r="Y34" s="14">
        <v>4</v>
      </c>
      <c r="Z34" s="14">
        <v>4</v>
      </c>
      <c r="AA34" s="14">
        <v>4</v>
      </c>
      <c r="AB34" s="14">
        <v>96</v>
      </c>
    </row>
    <row r="35" spans="1:28" ht="21" customHeight="1" x14ac:dyDescent="0.25">
      <c r="A35" s="13" t="s">
        <v>55</v>
      </c>
      <c r="B35" s="13" t="s">
        <v>47</v>
      </c>
      <c r="C35" s="13" t="s">
        <v>45</v>
      </c>
      <c r="D35" s="14">
        <v>4</v>
      </c>
      <c r="E35" s="14">
        <v>4</v>
      </c>
      <c r="F35" s="14">
        <v>4</v>
      </c>
      <c r="G35" s="14">
        <v>3</v>
      </c>
      <c r="H35" s="14">
        <v>4</v>
      </c>
      <c r="I35" s="14">
        <v>4</v>
      </c>
      <c r="J35" s="14">
        <v>4</v>
      </c>
      <c r="K35" s="14">
        <v>4</v>
      </c>
      <c r="L35" s="14">
        <v>4</v>
      </c>
      <c r="M35" s="14">
        <v>4</v>
      </c>
      <c r="N35" s="14">
        <v>3</v>
      </c>
      <c r="O35" s="14">
        <v>4</v>
      </c>
      <c r="P35" s="14">
        <v>4</v>
      </c>
      <c r="Q35" s="14">
        <v>4</v>
      </c>
      <c r="R35" s="14">
        <v>4</v>
      </c>
      <c r="S35" s="14">
        <v>4</v>
      </c>
      <c r="T35" s="14">
        <v>3</v>
      </c>
      <c r="U35" s="14">
        <v>4</v>
      </c>
      <c r="V35" s="14">
        <v>3</v>
      </c>
      <c r="W35" s="14">
        <v>4</v>
      </c>
      <c r="X35" s="14">
        <v>4</v>
      </c>
      <c r="Y35" s="14">
        <v>4</v>
      </c>
      <c r="Z35" s="14">
        <v>4</v>
      </c>
      <c r="AA35" s="14">
        <v>3</v>
      </c>
      <c r="AB35" s="14">
        <v>91</v>
      </c>
    </row>
    <row r="36" spans="1:28" ht="21" customHeight="1" x14ac:dyDescent="0.25">
      <c r="A36" s="13" t="s">
        <v>56</v>
      </c>
      <c r="B36" s="13" t="s">
        <v>47</v>
      </c>
      <c r="C36" s="13" t="s">
        <v>45</v>
      </c>
      <c r="D36" s="14">
        <v>4</v>
      </c>
      <c r="E36" s="14">
        <v>3</v>
      </c>
      <c r="F36" s="14">
        <v>4</v>
      </c>
      <c r="G36" s="14">
        <v>3</v>
      </c>
      <c r="H36" s="14">
        <v>3</v>
      </c>
      <c r="I36" s="14">
        <v>4</v>
      </c>
      <c r="J36" s="14">
        <v>4</v>
      </c>
      <c r="K36" s="14">
        <v>2</v>
      </c>
      <c r="L36" s="14">
        <v>3</v>
      </c>
      <c r="M36" s="14">
        <v>2</v>
      </c>
      <c r="N36" s="14">
        <v>4</v>
      </c>
      <c r="O36" s="14">
        <v>4</v>
      </c>
      <c r="P36" s="14">
        <v>4</v>
      </c>
      <c r="Q36" s="14">
        <v>4</v>
      </c>
      <c r="R36" s="14">
        <v>4</v>
      </c>
      <c r="S36" s="14">
        <v>4</v>
      </c>
      <c r="T36" s="14">
        <v>2</v>
      </c>
      <c r="U36" s="14">
        <v>4</v>
      </c>
      <c r="V36" s="14">
        <v>2</v>
      </c>
      <c r="W36" s="14">
        <v>4</v>
      </c>
      <c r="X36" s="14">
        <v>4</v>
      </c>
      <c r="Y36" s="14">
        <v>3</v>
      </c>
      <c r="Z36" s="14">
        <v>4</v>
      </c>
      <c r="AA36" s="14">
        <v>4</v>
      </c>
      <c r="AB36" s="14">
        <v>83</v>
      </c>
    </row>
    <row r="37" spans="1:28" ht="21" customHeight="1" x14ac:dyDescent="0.25">
      <c r="A37" s="13" t="s">
        <v>57</v>
      </c>
      <c r="B37" s="13" t="s">
        <v>47</v>
      </c>
      <c r="C37" s="13" t="s">
        <v>45</v>
      </c>
      <c r="D37" s="14">
        <v>9</v>
      </c>
      <c r="E37" s="14">
        <v>4</v>
      </c>
      <c r="F37" s="14">
        <v>4</v>
      </c>
      <c r="G37" s="14">
        <v>2</v>
      </c>
      <c r="H37" s="14">
        <v>2</v>
      </c>
      <c r="I37" s="14">
        <v>3</v>
      </c>
      <c r="J37" s="14">
        <v>3</v>
      </c>
      <c r="K37" s="14">
        <v>4</v>
      </c>
      <c r="L37" s="14">
        <v>1</v>
      </c>
      <c r="M37" s="14">
        <v>2</v>
      </c>
      <c r="N37" s="14">
        <v>2</v>
      </c>
      <c r="O37" s="14">
        <v>3</v>
      </c>
      <c r="P37" s="14">
        <v>4</v>
      </c>
      <c r="Q37" s="14">
        <v>4</v>
      </c>
      <c r="R37" s="14">
        <v>3</v>
      </c>
      <c r="S37" s="14">
        <v>4</v>
      </c>
      <c r="T37" s="14">
        <v>4</v>
      </c>
      <c r="U37" s="14">
        <v>4</v>
      </c>
      <c r="V37" s="14">
        <v>4</v>
      </c>
      <c r="W37" s="14">
        <v>9</v>
      </c>
      <c r="X37" s="14">
        <v>4</v>
      </c>
      <c r="Y37" s="14">
        <v>4</v>
      </c>
      <c r="Z37" s="14">
        <v>4</v>
      </c>
      <c r="AA37" s="14">
        <v>2</v>
      </c>
      <c r="AB37" s="14">
        <v>71</v>
      </c>
    </row>
    <row r="38" spans="1:28" ht="21" customHeight="1" x14ac:dyDescent="0.25">
      <c r="A38" s="13" t="s">
        <v>58</v>
      </c>
      <c r="B38" s="13" t="s">
        <v>47</v>
      </c>
      <c r="C38" s="13" t="s">
        <v>45</v>
      </c>
      <c r="D38" s="14">
        <v>4</v>
      </c>
      <c r="E38" s="14">
        <v>4</v>
      </c>
      <c r="F38" s="14">
        <v>4</v>
      </c>
      <c r="G38" s="14">
        <v>4</v>
      </c>
      <c r="H38" s="14">
        <v>4</v>
      </c>
      <c r="I38" s="14">
        <v>4</v>
      </c>
      <c r="J38" s="14">
        <v>4</v>
      </c>
      <c r="K38" s="14">
        <v>4</v>
      </c>
      <c r="L38" s="14">
        <v>4</v>
      </c>
      <c r="M38" s="14">
        <v>3</v>
      </c>
      <c r="N38" s="14">
        <v>4</v>
      </c>
      <c r="O38" s="14">
        <v>4</v>
      </c>
      <c r="P38" s="14">
        <v>4</v>
      </c>
      <c r="Q38" s="14">
        <v>4</v>
      </c>
      <c r="R38" s="14">
        <v>4</v>
      </c>
      <c r="S38" s="14">
        <v>4</v>
      </c>
      <c r="T38" s="14">
        <v>4</v>
      </c>
      <c r="U38" s="14">
        <v>4</v>
      </c>
      <c r="V38" s="14">
        <v>4</v>
      </c>
      <c r="W38" s="14">
        <v>4</v>
      </c>
      <c r="X38" s="14">
        <v>4</v>
      </c>
      <c r="Y38" s="14">
        <v>4</v>
      </c>
      <c r="Z38" s="14">
        <v>4</v>
      </c>
      <c r="AA38" s="14">
        <v>4</v>
      </c>
      <c r="AB38" s="14">
        <v>95</v>
      </c>
    </row>
    <row r="39" spans="1:28" ht="21" customHeight="1" x14ac:dyDescent="0.25">
      <c r="A39" s="13" t="s">
        <v>59</v>
      </c>
      <c r="B39" s="13" t="s">
        <v>49</v>
      </c>
      <c r="C39" s="13" t="s">
        <v>45</v>
      </c>
      <c r="D39" s="14">
        <v>2</v>
      </c>
      <c r="E39" s="14">
        <v>2</v>
      </c>
      <c r="F39" s="14">
        <v>9</v>
      </c>
      <c r="G39" s="14">
        <v>9</v>
      </c>
      <c r="H39" s="14">
        <v>9</v>
      </c>
      <c r="I39" s="14">
        <v>9</v>
      </c>
      <c r="J39" s="14">
        <v>9</v>
      </c>
      <c r="K39" s="14">
        <v>9</v>
      </c>
      <c r="L39" s="14">
        <v>2</v>
      </c>
      <c r="M39" s="14">
        <v>9</v>
      </c>
      <c r="N39" s="14">
        <v>2</v>
      </c>
      <c r="O39" s="14">
        <v>2</v>
      </c>
      <c r="P39" s="14">
        <v>2</v>
      </c>
      <c r="Q39" s="14">
        <v>2</v>
      </c>
      <c r="R39" s="14">
        <v>2</v>
      </c>
      <c r="S39" s="14">
        <v>4</v>
      </c>
      <c r="T39" s="14">
        <v>2</v>
      </c>
      <c r="U39" s="14">
        <v>4</v>
      </c>
      <c r="V39" s="14">
        <v>2</v>
      </c>
      <c r="W39" s="14">
        <v>2</v>
      </c>
      <c r="X39" s="14">
        <v>2</v>
      </c>
      <c r="Y39" s="14">
        <v>2</v>
      </c>
      <c r="Z39" s="14">
        <v>4</v>
      </c>
      <c r="AA39" s="14">
        <v>2</v>
      </c>
      <c r="AB39" s="14">
        <v>40</v>
      </c>
    </row>
    <row r="40" spans="1:28" ht="21" customHeight="1" x14ac:dyDescent="0.25">
      <c r="A40" s="13" t="s">
        <v>60</v>
      </c>
      <c r="B40" s="13" t="s">
        <v>47</v>
      </c>
      <c r="C40" s="13" t="s">
        <v>61</v>
      </c>
      <c r="D40" s="14">
        <v>4</v>
      </c>
      <c r="E40" s="14">
        <v>4</v>
      </c>
      <c r="F40" s="14">
        <v>4</v>
      </c>
      <c r="G40" s="14">
        <v>4</v>
      </c>
      <c r="H40" s="14">
        <v>4</v>
      </c>
      <c r="I40" s="14">
        <v>4</v>
      </c>
      <c r="J40" s="14">
        <v>4</v>
      </c>
      <c r="K40" s="14">
        <v>4</v>
      </c>
      <c r="L40" s="14">
        <v>4</v>
      </c>
      <c r="M40" s="14">
        <v>4</v>
      </c>
      <c r="N40" s="14">
        <v>4</v>
      </c>
      <c r="O40" s="14">
        <v>4</v>
      </c>
      <c r="P40" s="14">
        <v>4</v>
      </c>
      <c r="Q40" s="14">
        <v>4</v>
      </c>
      <c r="R40" s="14">
        <v>4</v>
      </c>
      <c r="S40" s="14">
        <v>4</v>
      </c>
      <c r="T40" s="14">
        <v>4</v>
      </c>
      <c r="U40" s="14">
        <v>4</v>
      </c>
      <c r="V40" s="14">
        <v>4</v>
      </c>
      <c r="W40" s="14">
        <v>4</v>
      </c>
      <c r="X40" s="14">
        <v>4</v>
      </c>
      <c r="Y40" s="14">
        <v>4</v>
      </c>
      <c r="Z40" s="14">
        <v>4</v>
      </c>
      <c r="AA40" s="14">
        <v>4</v>
      </c>
      <c r="AB40" s="14">
        <v>96</v>
      </c>
    </row>
    <row r="41" spans="1:28" ht="21" customHeight="1" x14ac:dyDescent="0.25">
      <c r="A41" s="13" t="s">
        <v>62</v>
      </c>
      <c r="B41" s="13" t="s">
        <v>63</v>
      </c>
      <c r="C41" s="13" t="s">
        <v>64</v>
      </c>
      <c r="D41" s="14">
        <v>1</v>
      </c>
      <c r="E41" s="14">
        <v>2</v>
      </c>
      <c r="F41" s="14">
        <v>2</v>
      </c>
      <c r="G41" s="14">
        <v>2</v>
      </c>
      <c r="H41" s="14">
        <v>3</v>
      </c>
      <c r="I41" s="14">
        <v>2</v>
      </c>
      <c r="J41" s="14">
        <v>1</v>
      </c>
      <c r="K41" s="14">
        <v>3</v>
      </c>
      <c r="L41" s="14">
        <v>4</v>
      </c>
      <c r="M41" s="14">
        <v>4</v>
      </c>
      <c r="N41" s="14">
        <v>4</v>
      </c>
      <c r="O41" s="14">
        <v>2</v>
      </c>
      <c r="P41" s="14">
        <v>3</v>
      </c>
      <c r="Q41" s="14">
        <v>3</v>
      </c>
      <c r="R41" s="14">
        <v>3</v>
      </c>
      <c r="S41" s="14">
        <v>2</v>
      </c>
      <c r="T41" s="14">
        <v>1</v>
      </c>
      <c r="U41" s="14">
        <v>3</v>
      </c>
      <c r="V41" s="14">
        <v>4</v>
      </c>
      <c r="W41" s="14">
        <v>2</v>
      </c>
      <c r="X41" s="14">
        <v>2</v>
      </c>
      <c r="Y41" s="14">
        <v>3</v>
      </c>
      <c r="Z41" s="14">
        <v>2</v>
      </c>
      <c r="AA41" s="14">
        <v>2</v>
      </c>
      <c r="AB41" s="14">
        <v>60</v>
      </c>
    </row>
    <row r="42" spans="1:28" ht="21" customHeight="1" x14ac:dyDescent="0.25">
      <c r="A42" s="13" t="s">
        <v>65</v>
      </c>
      <c r="B42" s="13" t="s">
        <v>49</v>
      </c>
      <c r="C42" s="13" t="s">
        <v>66</v>
      </c>
      <c r="D42" s="14">
        <v>4</v>
      </c>
      <c r="E42" s="14">
        <v>4</v>
      </c>
      <c r="F42" s="14">
        <v>4</v>
      </c>
      <c r="G42" s="14">
        <v>3</v>
      </c>
      <c r="H42" s="14">
        <v>4</v>
      </c>
      <c r="I42" s="14">
        <v>4</v>
      </c>
      <c r="J42" s="14">
        <v>4</v>
      </c>
      <c r="K42" s="14">
        <v>4</v>
      </c>
      <c r="L42" s="14">
        <v>4</v>
      </c>
      <c r="M42" s="14">
        <v>4</v>
      </c>
      <c r="N42" s="14">
        <v>4</v>
      </c>
      <c r="O42" s="14">
        <v>4</v>
      </c>
      <c r="P42" s="14">
        <v>4</v>
      </c>
      <c r="Q42" s="14">
        <v>4</v>
      </c>
      <c r="R42" s="14">
        <v>4</v>
      </c>
      <c r="S42" s="14">
        <v>4</v>
      </c>
      <c r="T42" s="14">
        <v>4</v>
      </c>
      <c r="U42" s="14">
        <v>3</v>
      </c>
      <c r="V42" s="14">
        <v>4</v>
      </c>
      <c r="W42" s="14">
        <v>4</v>
      </c>
      <c r="X42" s="14">
        <v>4</v>
      </c>
      <c r="Y42" s="14">
        <v>4</v>
      </c>
      <c r="Z42" s="14">
        <v>4</v>
      </c>
      <c r="AA42" s="14">
        <v>4</v>
      </c>
      <c r="AB42" s="14">
        <v>94</v>
      </c>
    </row>
    <row r="43" spans="1:28" ht="21" customHeight="1" x14ac:dyDescent="0.25">
      <c r="A43" s="13" t="s">
        <v>67</v>
      </c>
      <c r="B43" s="13" t="s">
        <v>63</v>
      </c>
      <c r="C43" s="13" t="s">
        <v>66</v>
      </c>
      <c r="D43" s="14">
        <v>3</v>
      </c>
      <c r="E43" s="14">
        <v>4</v>
      </c>
      <c r="F43" s="14">
        <v>3</v>
      </c>
      <c r="G43" s="14">
        <v>2</v>
      </c>
      <c r="H43" s="14">
        <v>2</v>
      </c>
      <c r="I43" s="14">
        <v>3</v>
      </c>
      <c r="J43" s="14">
        <v>3</v>
      </c>
      <c r="K43" s="14">
        <v>2</v>
      </c>
      <c r="L43" s="14">
        <v>4</v>
      </c>
      <c r="M43" s="14">
        <v>4</v>
      </c>
      <c r="N43" s="14">
        <v>4</v>
      </c>
      <c r="O43" s="14">
        <v>4</v>
      </c>
      <c r="P43" s="14">
        <v>4</v>
      </c>
      <c r="Q43" s="14">
        <v>4</v>
      </c>
      <c r="R43" s="14">
        <v>2</v>
      </c>
      <c r="S43" s="14">
        <v>4</v>
      </c>
      <c r="T43" s="14">
        <v>3</v>
      </c>
      <c r="U43" s="14">
        <v>2</v>
      </c>
      <c r="V43" s="14">
        <v>4</v>
      </c>
      <c r="W43" s="14">
        <v>4</v>
      </c>
      <c r="X43" s="14">
        <v>4</v>
      </c>
      <c r="Y43" s="14">
        <v>3</v>
      </c>
      <c r="Z43" s="14">
        <v>4</v>
      </c>
      <c r="AA43" s="14">
        <v>2</v>
      </c>
      <c r="AB43" s="14">
        <v>78</v>
      </c>
    </row>
    <row r="44" spans="1:28" ht="21" customHeight="1" x14ac:dyDescent="0.25">
      <c r="A44" s="13" t="s">
        <v>68</v>
      </c>
      <c r="B44" s="13" t="s">
        <v>49</v>
      </c>
      <c r="C44" s="13" t="s">
        <v>69</v>
      </c>
      <c r="D44" s="14">
        <v>4</v>
      </c>
      <c r="E44" s="14">
        <v>4</v>
      </c>
      <c r="F44" s="14">
        <v>4</v>
      </c>
      <c r="G44" s="14">
        <v>4</v>
      </c>
      <c r="H44" s="14">
        <v>4</v>
      </c>
      <c r="I44" s="14">
        <v>4</v>
      </c>
      <c r="J44" s="14">
        <v>4</v>
      </c>
      <c r="K44" s="14">
        <v>4</v>
      </c>
      <c r="L44" s="14">
        <v>4</v>
      </c>
      <c r="M44" s="14">
        <v>4</v>
      </c>
      <c r="N44" s="14">
        <v>4</v>
      </c>
      <c r="O44" s="14">
        <v>4</v>
      </c>
      <c r="P44" s="14">
        <v>4</v>
      </c>
      <c r="Q44" s="14">
        <v>4</v>
      </c>
      <c r="R44" s="14">
        <v>4</v>
      </c>
      <c r="S44" s="14">
        <v>4</v>
      </c>
      <c r="T44" s="14">
        <v>4</v>
      </c>
      <c r="U44" s="14">
        <v>4</v>
      </c>
      <c r="V44" s="14">
        <v>4</v>
      </c>
      <c r="W44" s="14">
        <v>4</v>
      </c>
      <c r="X44" s="14">
        <v>4</v>
      </c>
      <c r="Y44" s="14">
        <v>4</v>
      </c>
      <c r="Z44" s="14">
        <v>4</v>
      </c>
      <c r="AA44" s="14">
        <v>4</v>
      </c>
      <c r="AB44" s="14">
        <v>96</v>
      </c>
    </row>
    <row r="45" spans="1:28" ht="21" customHeight="1" x14ac:dyDescent="0.25">
      <c r="A45" s="13" t="s">
        <v>70</v>
      </c>
      <c r="B45" s="13" t="s">
        <v>47</v>
      </c>
      <c r="C45" s="13" t="s">
        <v>45</v>
      </c>
      <c r="D45" s="14">
        <v>2</v>
      </c>
      <c r="E45" s="14">
        <v>2</v>
      </c>
      <c r="F45" s="14">
        <v>4</v>
      </c>
      <c r="G45" s="14">
        <v>3</v>
      </c>
      <c r="H45" s="14">
        <v>4</v>
      </c>
      <c r="I45" s="14">
        <v>3</v>
      </c>
      <c r="J45" s="14">
        <v>2</v>
      </c>
      <c r="K45" s="14">
        <v>2</v>
      </c>
      <c r="L45" s="14">
        <v>2</v>
      </c>
      <c r="M45" s="14">
        <v>3</v>
      </c>
      <c r="N45" s="14">
        <v>4</v>
      </c>
      <c r="O45" s="14">
        <v>4</v>
      </c>
      <c r="P45" s="14">
        <v>4</v>
      </c>
      <c r="Q45" s="14">
        <v>4</v>
      </c>
      <c r="R45" s="14">
        <v>4</v>
      </c>
      <c r="S45" s="14">
        <v>4</v>
      </c>
      <c r="T45" s="14">
        <v>4</v>
      </c>
      <c r="U45" s="14">
        <v>3</v>
      </c>
      <c r="V45" s="14">
        <v>4</v>
      </c>
      <c r="W45" s="14">
        <v>4</v>
      </c>
      <c r="X45" s="14">
        <v>4</v>
      </c>
      <c r="Y45" s="14">
        <v>3</v>
      </c>
      <c r="Z45" s="14">
        <v>4</v>
      </c>
      <c r="AA45" s="14">
        <v>3</v>
      </c>
      <c r="AB45" s="14">
        <v>80</v>
      </c>
    </row>
    <row r="46" spans="1:28" ht="21" customHeight="1" x14ac:dyDescent="0.25">
      <c r="A46" s="13" t="s">
        <v>71</v>
      </c>
      <c r="B46" s="13" t="s">
        <v>47</v>
      </c>
      <c r="C46" s="13" t="s">
        <v>72</v>
      </c>
      <c r="D46" s="14">
        <v>4</v>
      </c>
      <c r="E46" s="14">
        <v>4</v>
      </c>
      <c r="F46" s="14">
        <v>4</v>
      </c>
      <c r="G46" s="14">
        <v>4</v>
      </c>
      <c r="H46" s="14">
        <v>2</v>
      </c>
      <c r="I46" s="14">
        <v>3</v>
      </c>
      <c r="J46" s="14">
        <v>3</v>
      </c>
      <c r="K46" s="14">
        <v>4</v>
      </c>
      <c r="L46" s="14">
        <v>4</v>
      </c>
      <c r="M46" s="14">
        <v>4</v>
      </c>
      <c r="N46" s="14">
        <v>4</v>
      </c>
      <c r="O46" s="14">
        <v>3</v>
      </c>
      <c r="P46" s="14">
        <v>3</v>
      </c>
      <c r="Q46" s="14">
        <v>4</v>
      </c>
      <c r="R46" s="14">
        <v>3</v>
      </c>
      <c r="S46" s="14">
        <v>3</v>
      </c>
      <c r="T46" s="14">
        <v>2</v>
      </c>
      <c r="U46" s="14">
        <v>9</v>
      </c>
      <c r="V46" s="14">
        <v>3</v>
      </c>
      <c r="W46" s="14">
        <v>3</v>
      </c>
      <c r="X46" s="14">
        <v>3</v>
      </c>
      <c r="Y46" s="14">
        <v>2</v>
      </c>
      <c r="Z46" s="14">
        <v>3</v>
      </c>
      <c r="AA46" s="14">
        <v>3</v>
      </c>
      <c r="AB46" s="14">
        <v>75</v>
      </c>
    </row>
    <row r="47" spans="1:28" ht="21" customHeight="1" x14ac:dyDescent="0.25">
      <c r="A47" s="13" t="s">
        <v>73</v>
      </c>
      <c r="B47" s="13" t="s">
        <v>49</v>
      </c>
      <c r="C47" s="13" t="s">
        <v>45</v>
      </c>
      <c r="D47" s="14">
        <v>4</v>
      </c>
      <c r="E47" s="14">
        <v>4</v>
      </c>
      <c r="F47" s="14">
        <v>4</v>
      </c>
      <c r="G47" s="14">
        <v>4</v>
      </c>
      <c r="H47" s="14">
        <v>3</v>
      </c>
      <c r="I47" s="14">
        <v>4</v>
      </c>
      <c r="J47" s="14">
        <v>4</v>
      </c>
      <c r="K47" s="14">
        <v>4</v>
      </c>
      <c r="L47" s="14">
        <v>2</v>
      </c>
      <c r="M47" s="14">
        <v>4</v>
      </c>
      <c r="N47" s="14">
        <v>4</v>
      </c>
      <c r="O47" s="14">
        <v>4</v>
      </c>
      <c r="P47" s="14">
        <v>4</v>
      </c>
      <c r="Q47" s="14">
        <v>4</v>
      </c>
      <c r="R47" s="14">
        <v>3</v>
      </c>
      <c r="S47" s="14">
        <v>4</v>
      </c>
      <c r="T47" s="14">
        <v>2</v>
      </c>
      <c r="U47" s="14">
        <v>3</v>
      </c>
      <c r="V47" s="14">
        <v>4</v>
      </c>
      <c r="W47" s="14">
        <v>4</v>
      </c>
      <c r="X47" s="14">
        <v>4</v>
      </c>
      <c r="Y47" s="14">
        <v>4</v>
      </c>
      <c r="Z47" s="14">
        <v>4</v>
      </c>
      <c r="AA47" s="14">
        <v>3</v>
      </c>
      <c r="AB47" s="14">
        <v>88</v>
      </c>
    </row>
    <row r="48" spans="1:28" ht="21" customHeight="1" x14ac:dyDescent="0.25">
      <c r="A48" s="13" t="s">
        <v>74</v>
      </c>
      <c r="B48" s="13" t="s">
        <v>63</v>
      </c>
      <c r="C48" s="13" t="s">
        <v>45</v>
      </c>
      <c r="D48" s="14">
        <v>4</v>
      </c>
      <c r="E48" s="14">
        <v>4</v>
      </c>
      <c r="F48" s="14">
        <v>4</v>
      </c>
      <c r="G48" s="14">
        <v>4</v>
      </c>
      <c r="H48" s="14">
        <v>3</v>
      </c>
      <c r="I48" s="14">
        <v>4</v>
      </c>
      <c r="J48" s="14">
        <v>4</v>
      </c>
      <c r="K48" s="14">
        <v>3</v>
      </c>
      <c r="L48" s="14">
        <v>4</v>
      </c>
      <c r="M48" s="14">
        <v>4</v>
      </c>
      <c r="N48" s="14">
        <v>4</v>
      </c>
      <c r="O48" s="14">
        <v>4</v>
      </c>
      <c r="P48" s="14">
        <v>4</v>
      </c>
      <c r="Q48" s="14">
        <v>4</v>
      </c>
      <c r="R48" s="14">
        <v>4</v>
      </c>
      <c r="S48" s="14">
        <v>4</v>
      </c>
      <c r="T48" s="14">
        <v>4</v>
      </c>
      <c r="U48" s="14">
        <v>4</v>
      </c>
      <c r="V48" s="14">
        <v>3</v>
      </c>
      <c r="W48" s="14">
        <v>4</v>
      </c>
      <c r="X48" s="14">
        <v>4</v>
      </c>
      <c r="Y48" s="14">
        <v>4</v>
      </c>
      <c r="Z48" s="14">
        <v>4</v>
      </c>
      <c r="AA48" s="14">
        <v>4</v>
      </c>
      <c r="AB48" s="14">
        <v>93</v>
      </c>
    </row>
    <row r="49" spans="1:28" ht="21" customHeight="1" x14ac:dyDescent="0.25">
      <c r="A49" s="13" t="s">
        <v>75</v>
      </c>
      <c r="B49" s="13" t="s">
        <v>49</v>
      </c>
      <c r="C49" s="13" t="s">
        <v>72</v>
      </c>
      <c r="D49" s="14">
        <v>4</v>
      </c>
      <c r="E49" s="14">
        <v>4</v>
      </c>
      <c r="F49" s="14">
        <v>3</v>
      </c>
      <c r="G49" s="14">
        <v>4</v>
      </c>
      <c r="H49" s="14">
        <v>4</v>
      </c>
      <c r="I49" s="14">
        <v>4</v>
      </c>
      <c r="J49" s="14">
        <v>3</v>
      </c>
      <c r="K49" s="14">
        <v>4</v>
      </c>
      <c r="L49" s="14">
        <v>4</v>
      </c>
      <c r="M49" s="14">
        <v>4</v>
      </c>
      <c r="N49" s="14">
        <v>3</v>
      </c>
      <c r="O49" s="14">
        <v>4</v>
      </c>
      <c r="P49" s="14">
        <v>4</v>
      </c>
      <c r="Q49" s="14">
        <v>4</v>
      </c>
      <c r="R49" s="14">
        <v>4</v>
      </c>
      <c r="S49" s="14">
        <v>3</v>
      </c>
      <c r="T49" s="14">
        <v>3</v>
      </c>
      <c r="U49" s="14">
        <v>3</v>
      </c>
      <c r="V49" s="14">
        <v>4</v>
      </c>
      <c r="W49" s="14">
        <v>4</v>
      </c>
      <c r="X49" s="14">
        <v>4</v>
      </c>
      <c r="Y49" s="14">
        <v>4</v>
      </c>
      <c r="Z49" s="14">
        <v>4</v>
      </c>
      <c r="AA49" s="14">
        <v>4</v>
      </c>
      <c r="AB49" s="14">
        <v>90</v>
      </c>
    </row>
    <row r="50" spans="1:28" ht="21" customHeight="1" x14ac:dyDescent="0.25">
      <c r="A50" s="13" t="s">
        <v>76</v>
      </c>
      <c r="B50" s="13" t="s">
        <v>63</v>
      </c>
      <c r="C50" s="13" t="s">
        <v>45</v>
      </c>
      <c r="D50" s="14">
        <v>4</v>
      </c>
      <c r="E50" s="14">
        <v>4</v>
      </c>
      <c r="F50" s="14">
        <v>4</v>
      </c>
      <c r="G50" s="14">
        <v>4</v>
      </c>
      <c r="H50" s="14">
        <v>4</v>
      </c>
      <c r="I50" s="14">
        <v>4</v>
      </c>
      <c r="J50" s="14">
        <v>4</v>
      </c>
      <c r="K50" s="14">
        <v>4</v>
      </c>
      <c r="L50" s="14">
        <v>4</v>
      </c>
      <c r="M50" s="14">
        <v>4</v>
      </c>
      <c r="N50" s="14">
        <v>4</v>
      </c>
      <c r="O50" s="14">
        <v>4</v>
      </c>
      <c r="P50" s="14">
        <v>4</v>
      </c>
      <c r="Q50" s="14">
        <v>4</v>
      </c>
      <c r="R50" s="14">
        <v>4</v>
      </c>
      <c r="S50" s="14">
        <v>4</v>
      </c>
      <c r="T50" s="14">
        <v>4</v>
      </c>
      <c r="U50" s="14">
        <v>4</v>
      </c>
      <c r="V50" s="14">
        <v>4</v>
      </c>
      <c r="W50" s="14">
        <v>4</v>
      </c>
      <c r="X50" s="14">
        <v>4</v>
      </c>
      <c r="Y50" s="14">
        <v>4</v>
      </c>
      <c r="Z50" s="14">
        <v>4</v>
      </c>
      <c r="AA50" s="14">
        <v>4</v>
      </c>
      <c r="AB50" s="14">
        <v>96</v>
      </c>
    </row>
    <row r="51" spans="1:28" ht="21" customHeight="1" x14ac:dyDescent="0.25">
      <c r="A51" s="13" t="s">
        <v>77</v>
      </c>
      <c r="B51" s="13" t="s">
        <v>49</v>
      </c>
      <c r="C51" s="13" t="s">
        <v>45</v>
      </c>
      <c r="D51" s="14">
        <v>3</v>
      </c>
      <c r="E51" s="14">
        <v>4</v>
      </c>
      <c r="F51" s="14">
        <v>3</v>
      </c>
      <c r="G51" s="14">
        <v>3</v>
      </c>
      <c r="H51" s="14">
        <v>3</v>
      </c>
      <c r="I51" s="14">
        <v>3</v>
      </c>
      <c r="J51" s="14">
        <v>3</v>
      </c>
      <c r="K51" s="14">
        <v>3</v>
      </c>
      <c r="L51" s="14">
        <v>3</v>
      </c>
      <c r="M51" s="14">
        <v>3</v>
      </c>
      <c r="N51" s="14">
        <v>4</v>
      </c>
      <c r="O51" s="14">
        <v>4</v>
      </c>
      <c r="P51" s="14">
        <v>4</v>
      </c>
      <c r="Q51" s="14">
        <v>4</v>
      </c>
      <c r="R51" s="14">
        <v>4</v>
      </c>
      <c r="S51" s="14">
        <v>4</v>
      </c>
      <c r="T51" s="14">
        <v>4</v>
      </c>
      <c r="U51" s="14">
        <v>2</v>
      </c>
      <c r="V51" s="14">
        <v>3</v>
      </c>
      <c r="W51" s="14">
        <v>4</v>
      </c>
      <c r="X51" s="14">
        <v>4</v>
      </c>
      <c r="Y51" s="14">
        <v>4</v>
      </c>
      <c r="Z51" s="14">
        <v>4</v>
      </c>
      <c r="AA51" s="14">
        <v>3</v>
      </c>
      <c r="AB51" s="14">
        <v>83</v>
      </c>
    </row>
    <row r="52" spans="1:28" ht="21" customHeight="1" x14ac:dyDescent="0.25">
      <c r="A52" s="13" t="s">
        <v>78</v>
      </c>
      <c r="B52" s="13" t="s">
        <v>49</v>
      </c>
      <c r="C52" s="13" t="s">
        <v>64</v>
      </c>
      <c r="D52" s="14">
        <v>3</v>
      </c>
      <c r="E52" s="14">
        <v>3</v>
      </c>
      <c r="F52" s="14">
        <v>3</v>
      </c>
      <c r="G52" s="14">
        <v>3</v>
      </c>
      <c r="H52" s="14">
        <v>4</v>
      </c>
      <c r="I52" s="14">
        <v>3</v>
      </c>
      <c r="J52" s="14">
        <v>3</v>
      </c>
      <c r="K52" s="14">
        <v>3</v>
      </c>
      <c r="L52" s="14">
        <v>4</v>
      </c>
      <c r="M52" s="14">
        <v>4</v>
      </c>
      <c r="N52" s="14">
        <v>4</v>
      </c>
      <c r="O52" s="14">
        <v>4</v>
      </c>
      <c r="P52" s="14">
        <v>4</v>
      </c>
      <c r="Q52" s="14">
        <v>4</v>
      </c>
      <c r="R52" s="14">
        <v>4</v>
      </c>
      <c r="S52" s="14">
        <v>4</v>
      </c>
      <c r="T52" s="14">
        <v>4</v>
      </c>
      <c r="U52" s="14">
        <v>3</v>
      </c>
      <c r="V52" s="14">
        <v>4</v>
      </c>
      <c r="W52" s="14">
        <v>4</v>
      </c>
      <c r="X52" s="14">
        <v>4</v>
      </c>
      <c r="Y52" s="14">
        <v>4</v>
      </c>
      <c r="Z52" s="14">
        <v>4</v>
      </c>
      <c r="AA52" s="14">
        <v>3</v>
      </c>
      <c r="AB52" s="14">
        <v>87</v>
      </c>
    </row>
    <row r="53" spans="1:28" ht="21" customHeight="1" x14ac:dyDescent="0.25">
      <c r="A53" s="13" t="s">
        <v>79</v>
      </c>
      <c r="B53" s="13" t="s">
        <v>63</v>
      </c>
      <c r="C53" s="13" t="s">
        <v>66</v>
      </c>
      <c r="D53" s="14">
        <v>4</v>
      </c>
      <c r="E53" s="14">
        <v>4</v>
      </c>
      <c r="F53" s="14">
        <v>4</v>
      </c>
      <c r="G53" s="14">
        <v>3</v>
      </c>
      <c r="H53" s="14">
        <v>3</v>
      </c>
      <c r="I53" s="14">
        <v>4</v>
      </c>
      <c r="J53" s="14">
        <v>4</v>
      </c>
      <c r="K53" s="14">
        <v>3</v>
      </c>
      <c r="L53" s="14">
        <v>4</v>
      </c>
      <c r="M53" s="14">
        <v>1</v>
      </c>
      <c r="N53" s="14">
        <v>1</v>
      </c>
      <c r="O53" s="14">
        <v>4</v>
      </c>
      <c r="P53" s="14">
        <v>3</v>
      </c>
      <c r="Q53" s="14">
        <v>9</v>
      </c>
      <c r="R53" s="14">
        <v>3</v>
      </c>
      <c r="S53" s="14">
        <v>3</v>
      </c>
      <c r="T53" s="14">
        <v>3</v>
      </c>
      <c r="U53" s="14">
        <v>9</v>
      </c>
      <c r="V53" s="14">
        <v>3</v>
      </c>
      <c r="W53" s="14">
        <v>3</v>
      </c>
      <c r="X53" s="14">
        <v>2</v>
      </c>
      <c r="Y53" s="14">
        <v>2</v>
      </c>
      <c r="Z53" s="14">
        <v>3</v>
      </c>
      <c r="AA53" s="14">
        <v>2</v>
      </c>
      <c r="AB53" s="14">
        <v>66</v>
      </c>
    </row>
    <row r="54" spans="1:28" ht="21" customHeight="1" x14ac:dyDescent="0.25">
      <c r="A54" s="13" t="s">
        <v>80</v>
      </c>
      <c r="B54" s="13" t="s">
        <v>49</v>
      </c>
      <c r="C54" s="13" t="s">
        <v>64</v>
      </c>
      <c r="D54" s="14">
        <v>4</v>
      </c>
      <c r="E54" s="14">
        <v>4</v>
      </c>
      <c r="F54" s="14">
        <v>3</v>
      </c>
      <c r="G54" s="14">
        <v>3</v>
      </c>
      <c r="H54" s="14">
        <v>4</v>
      </c>
      <c r="I54" s="14">
        <v>3</v>
      </c>
      <c r="J54" s="14">
        <v>3</v>
      </c>
      <c r="K54" s="14">
        <v>2</v>
      </c>
      <c r="L54" s="14">
        <v>3</v>
      </c>
      <c r="M54" s="14">
        <v>3</v>
      </c>
      <c r="N54" s="14">
        <v>4</v>
      </c>
      <c r="O54" s="14">
        <v>4</v>
      </c>
      <c r="P54" s="14">
        <v>3</v>
      </c>
      <c r="Q54" s="14">
        <v>3</v>
      </c>
      <c r="R54" s="14">
        <v>4</v>
      </c>
      <c r="S54" s="14">
        <v>3</v>
      </c>
      <c r="T54" s="14">
        <v>4</v>
      </c>
      <c r="U54" s="14">
        <v>4</v>
      </c>
      <c r="V54" s="14">
        <v>4</v>
      </c>
      <c r="W54" s="14">
        <v>4</v>
      </c>
      <c r="X54" s="14">
        <v>4</v>
      </c>
      <c r="Y54" s="14">
        <v>4</v>
      </c>
      <c r="Z54" s="14">
        <v>3</v>
      </c>
      <c r="AA54" s="14">
        <v>4</v>
      </c>
      <c r="AB54" s="14">
        <v>84</v>
      </c>
    </row>
    <row r="55" spans="1:28" ht="21" customHeight="1" x14ac:dyDescent="0.25">
      <c r="A55" s="13" t="s">
        <v>81</v>
      </c>
      <c r="B55" s="13" t="s">
        <v>47</v>
      </c>
      <c r="C55" s="13" t="s">
        <v>64</v>
      </c>
      <c r="D55" s="14">
        <v>3</v>
      </c>
      <c r="E55" s="14">
        <v>3</v>
      </c>
      <c r="F55" s="14">
        <v>3</v>
      </c>
      <c r="G55" s="14">
        <v>2</v>
      </c>
      <c r="H55" s="14">
        <v>3</v>
      </c>
      <c r="I55" s="14">
        <v>3</v>
      </c>
      <c r="J55" s="14">
        <v>3</v>
      </c>
      <c r="K55" s="14">
        <v>2</v>
      </c>
      <c r="L55" s="14">
        <v>2</v>
      </c>
      <c r="M55" s="14">
        <v>3</v>
      </c>
      <c r="N55" s="14">
        <v>4</v>
      </c>
      <c r="O55" s="14">
        <v>4</v>
      </c>
      <c r="P55" s="14">
        <v>4</v>
      </c>
      <c r="Q55" s="14">
        <v>3</v>
      </c>
      <c r="R55" s="14">
        <v>4</v>
      </c>
      <c r="S55" s="14">
        <v>4</v>
      </c>
      <c r="T55" s="14">
        <v>3</v>
      </c>
      <c r="U55" s="14">
        <v>9</v>
      </c>
      <c r="V55" s="14">
        <v>4</v>
      </c>
      <c r="W55" s="14">
        <v>3</v>
      </c>
      <c r="X55" s="14">
        <v>3</v>
      </c>
      <c r="Y55" s="14">
        <v>2</v>
      </c>
      <c r="Z55" s="14">
        <v>4</v>
      </c>
      <c r="AA55" s="14">
        <v>2</v>
      </c>
      <c r="AB55" s="14">
        <v>71</v>
      </c>
    </row>
    <row r="56" spans="1:28" ht="21" customHeight="1" x14ac:dyDescent="0.25">
      <c r="A56" s="13" t="s">
        <v>82</v>
      </c>
      <c r="B56" s="13" t="s">
        <v>47</v>
      </c>
      <c r="C56" s="13" t="s">
        <v>64</v>
      </c>
      <c r="D56" s="14">
        <v>4</v>
      </c>
      <c r="E56" s="14">
        <v>4</v>
      </c>
      <c r="F56" s="14">
        <v>4</v>
      </c>
      <c r="G56" s="14">
        <v>4</v>
      </c>
      <c r="H56" s="14">
        <v>4</v>
      </c>
      <c r="I56" s="14">
        <v>4</v>
      </c>
      <c r="J56" s="14">
        <v>4</v>
      </c>
      <c r="K56" s="14">
        <v>4</v>
      </c>
      <c r="L56" s="14">
        <v>4</v>
      </c>
      <c r="M56" s="14">
        <v>3</v>
      </c>
      <c r="N56" s="14">
        <v>4</v>
      </c>
      <c r="O56" s="14">
        <v>4</v>
      </c>
      <c r="P56" s="14">
        <v>4</v>
      </c>
      <c r="Q56" s="14">
        <v>4</v>
      </c>
      <c r="R56" s="14">
        <v>4</v>
      </c>
      <c r="S56" s="14">
        <v>3</v>
      </c>
      <c r="T56" s="14">
        <v>4</v>
      </c>
      <c r="U56" s="14">
        <v>4</v>
      </c>
      <c r="V56" s="14">
        <v>4</v>
      </c>
      <c r="W56" s="14">
        <v>4</v>
      </c>
      <c r="X56" s="14">
        <v>4</v>
      </c>
      <c r="Y56" s="14">
        <v>4</v>
      </c>
      <c r="Z56" s="14">
        <v>4</v>
      </c>
      <c r="AA56" s="14">
        <v>4</v>
      </c>
      <c r="AB56" s="14">
        <v>94</v>
      </c>
    </row>
    <row r="57" spans="1:28" ht="21" customHeight="1" x14ac:dyDescent="0.25">
      <c r="A57" s="13" t="s">
        <v>83</v>
      </c>
      <c r="B57" s="13" t="s">
        <v>49</v>
      </c>
      <c r="C57" s="13" t="s">
        <v>84</v>
      </c>
      <c r="D57" s="14">
        <v>2</v>
      </c>
      <c r="E57" s="14">
        <v>4</v>
      </c>
      <c r="F57" s="14">
        <v>4</v>
      </c>
      <c r="G57" s="14">
        <v>4</v>
      </c>
      <c r="H57" s="14">
        <v>2</v>
      </c>
      <c r="I57" s="14">
        <v>4</v>
      </c>
      <c r="J57" s="14">
        <v>2</v>
      </c>
      <c r="K57" s="14">
        <v>4</v>
      </c>
      <c r="L57" s="14">
        <v>4</v>
      </c>
      <c r="M57" s="14">
        <v>4</v>
      </c>
      <c r="N57" s="14">
        <v>4</v>
      </c>
      <c r="O57" s="14">
        <v>4</v>
      </c>
      <c r="P57" s="14">
        <v>4</v>
      </c>
      <c r="Q57" s="14">
        <v>4</v>
      </c>
      <c r="R57" s="14">
        <v>4</v>
      </c>
      <c r="S57" s="14">
        <v>4</v>
      </c>
      <c r="T57" s="14">
        <v>4</v>
      </c>
      <c r="U57" s="14">
        <v>9</v>
      </c>
      <c r="V57" s="14">
        <v>4</v>
      </c>
      <c r="W57" s="14">
        <v>4</v>
      </c>
      <c r="X57" s="14">
        <v>4</v>
      </c>
      <c r="Y57" s="14">
        <v>4</v>
      </c>
      <c r="Z57" s="14">
        <v>4</v>
      </c>
      <c r="AA57" s="14">
        <v>4</v>
      </c>
      <c r="AB57" s="14">
        <v>86</v>
      </c>
    </row>
    <row r="58" spans="1:28" ht="21" customHeight="1" x14ac:dyDescent="0.25">
      <c r="A58" s="13" t="s">
        <v>85</v>
      </c>
      <c r="B58" s="13" t="s">
        <v>47</v>
      </c>
      <c r="C58" s="13" t="s">
        <v>86</v>
      </c>
      <c r="D58" s="14">
        <v>4</v>
      </c>
      <c r="E58" s="14">
        <v>4</v>
      </c>
      <c r="F58" s="14">
        <v>4</v>
      </c>
      <c r="G58" s="14">
        <v>4</v>
      </c>
      <c r="H58" s="14">
        <v>4</v>
      </c>
      <c r="I58" s="14">
        <v>4</v>
      </c>
      <c r="J58" s="14">
        <v>4</v>
      </c>
      <c r="K58" s="14">
        <v>4</v>
      </c>
      <c r="L58" s="14">
        <v>4</v>
      </c>
      <c r="M58" s="14">
        <v>4</v>
      </c>
      <c r="N58" s="14">
        <v>4</v>
      </c>
      <c r="O58" s="14">
        <v>4</v>
      </c>
      <c r="P58" s="14">
        <v>4</v>
      </c>
      <c r="Q58" s="14">
        <v>4</v>
      </c>
      <c r="R58" s="14">
        <v>4</v>
      </c>
      <c r="S58" s="14">
        <v>4</v>
      </c>
      <c r="T58" s="14">
        <v>4</v>
      </c>
      <c r="U58" s="14">
        <v>4</v>
      </c>
      <c r="V58" s="14">
        <v>4</v>
      </c>
      <c r="W58" s="14">
        <v>4</v>
      </c>
      <c r="X58" s="14">
        <v>4</v>
      </c>
      <c r="Y58" s="14">
        <v>4</v>
      </c>
      <c r="Z58" s="14">
        <v>4</v>
      </c>
      <c r="AA58" s="14">
        <v>4</v>
      </c>
      <c r="AB58" s="14">
        <v>96</v>
      </c>
    </row>
    <row r="59" spans="1:28" ht="21" customHeight="1" x14ac:dyDescent="0.25">
      <c r="A59" s="13" t="s">
        <v>87</v>
      </c>
      <c r="B59" s="13" t="s">
        <v>49</v>
      </c>
      <c r="C59" s="13" t="s">
        <v>84</v>
      </c>
      <c r="D59" s="14">
        <v>4</v>
      </c>
      <c r="E59" s="14">
        <v>4</v>
      </c>
      <c r="F59" s="14">
        <v>4</v>
      </c>
      <c r="G59" s="14">
        <v>4</v>
      </c>
      <c r="H59" s="14">
        <v>4</v>
      </c>
      <c r="I59" s="14">
        <v>4</v>
      </c>
      <c r="J59" s="14">
        <v>4</v>
      </c>
      <c r="K59" s="14">
        <v>4</v>
      </c>
      <c r="L59" s="14">
        <v>4</v>
      </c>
      <c r="M59" s="14">
        <v>4</v>
      </c>
      <c r="N59" s="14">
        <v>4</v>
      </c>
      <c r="O59" s="14">
        <v>4</v>
      </c>
      <c r="P59" s="14">
        <v>4</v>
      </c>
      <c r="Q59" s="14">
        <v>4</v>
      </c>
      <c r="R59" s="14">
        <v>4</v>
      </c>
      <c r="S59" s="14">
        <v>4</v>
      </c>
      <c r="T59" s="14">
        <v>4</v>
      </c>
      <c r="U59" s="14">
        <v>4</v>
      </c>
      <c r="V59" s="14">
        <v>4</v>
      </c>
      <c r="W59" s="14">
        <v>4</v>
      </c>
      <c r="X59" s="14">
        <v>4</v>
      </c>
      <c r="Y59" s="14">
        <v>4</v>
      </c>
      <c r="Z59" s="14">
        <v>4</v>
      </c>
      <c r="AA59" s="14">
        <v>4</v>
      </c>
      <c r="AB59" s="14">
        <v>96</v>
      </c>
    </row>
    <row r="60" spans="1:28" ht="21" customHeight="1" x14ac:dyDescent="0.25">
      <c r="A60" s="13" t="s">
        <v>88</v>
      </c>
      <c r="B60" s="13" t="s">
        <v>47</v>
      </c>
      <c r="C60" s="13" t="s">
        <v>86</v>
      </c>
      <c r="D60" s="14">
        <v>4</v>
      </c>
      <c r="E60" s="14">
        <v>4</v>
      </c>
      <c r="F60" s="14">
        <v>4</v>
      </c>
      <c r="G60" s="14">
        <v>4</v>
      </c>
      <c r="H60" s="14">
        <v>3</v>
      </c>
      <c r="I60" s="14">
        <v>3</v>
      </c>
      <c r="J60" s="14">
        <v>4</v>
      </c>
      <c r="K60" s="14">
        <v>4</v>
      </c>
      <c r="L60" s="14">
        <v>4</v>
      </c>
      <c r="M60" s="14">
        <v>4</v>
      </c>
      <c r="N60" s="14">
        <v>4</v>
      </c>
      <c r="O60" s="14">
        <v>4</v>
      </c>
      <c r="P60" s="14">
        <v>4</v>
      </c>
      <c r="Q60" s="14">
        <v>4</v>
      </c>
      <c r="R60" s="14">
        <v>4</v>
      </c>
      <c r="S60" s="14">
        <v>4</v>
      </c>
      <c r="T60" s="14">
        <v>4</v>
      </c>
      <c r="U60" s="14">
        <v>4</v>
      </c>
      <c r="V60" s="14">
        <v>4</v>
      </c>
      <c r="W60" s="14">
        <v>4</v>
      </c>
      <c r="X60" s="14">
        <v>4</v>
      </c>
      <c r="Y60" s="14">
        <v>4</v>
      </c>
      <c r="Z60" s="14">
        <v>4</v>
      </c>
      <c r="AA60" s="14">
        <v>4</v>
      </c>
      <c r="AB60" s="14">
        <v>94</v>
      </c>
    </row>
    <row r="61" spans="1:28" ht="21" customHeight="1" x14ac:dyDescent="0.25">
      <c r="A61" s="13" t="s">
        <v>89</v>
      </c>
      <c r="B61" s="13" t="s">
        <v>49</v>
      </c>
      <c r="C61" s="13" t="s">
        <v>69</v>
      </c>
      <c r="D61" s="14">
        <v>4</v>
      </c>
      <c r="E61" s="14">
        <v>4</v>
      </c>
      <c r="F61" s="14">
        <v>4</v>
      </c>
      <c r="G61" s="14">
        <v>4</v>
      </c>
      <c r="H61" s="14">
        <v>4</v>
      </c>
      <c r="I61" s="14">
        <v>4</v>
      </c>
      <c r="J61" s="14">
        <v>4</v>
      </c>
      <c r="K61" s="14">
        <v>4</v>
      </c>
      <c r="L61" s="14">
        <v>4</v>
      </c>
      <c r="M61" s="14">
        <v>4</v>
      </c>
      <c r="N61" s="14">
        <v>4</v>
      </c>
      <c r="O61" s="14">
        <v>4</v>
      </c>
      <c r="P61" s="14">
        <v>4</v>
      </c>
      <c r="Q61" s="14">
        <v>4</v>
      </c>
      <c r="R61" s="14">
        <v>4</v>
      </c>
      <c r="S61" s="14">
        <v>4</v>
      </c>
      <c r="T61" s="14">
        <v>4</v>
      </c>
      <c r="U61" s="14">
        <v>4</v>
      </c>
      <c r="V61" s="14">
        <v>4</v>
      </c>
      <c r="W61" s="14">
        <v>4</v>
      </c>
      <c r="X61" s="14">
        <v>4</v>
      </c>
      <c r="Y61" s="14">
        <v>4</v>
      </c>
      <c r="Z61" s="14">
        <v>4</v>
      </c>
      <c r="AA61" s="14">
        <v>4</v>
      </c>
      <c r="AB61" s="14">
        <v>96</v>
      </c>
    </row>
    <row r="62" spans="1:28" ht="21" customHeight="1" x14ac:dyDescent="0.25">
      <c r="A62" s="13" t="s">
        <v>90</v>
      </c>
      <c r="B62" s="13" t="s">
        <v>63</v>
      </c>
      <c r="C62" s="13" t="s">
        <v>66</v>
      </c>
      <c r="D62" s="14">
        <v>2</v>
      </c>
      <c r="E62" s="14">
        <v>4</v>
      </c>
      <c r="F62" s="14">
        <v>4</v>
      </c>
      <c r="G62" s="14">
        <v>4</v>
      </c>
      <c r="H62" s="14">
        <v>2</v>
      </c>
      <c r="I62" s="14">
        <v>4</v>
      </c>
      <c r="J62" s="14">
        <v>4</v>
      </c>
      <c r="K62" s="14">
        <v>4</v>
      </c>
      <c r="L62" s="14">
        <v>4</v>
      </c>
      <c r="M62" s="14">
        <v>2</v>
      </c>
      <c r="N62" s="14">
        <v>2</v>
      </c>
      <c r="O62" s="14">
        <v>4</v>
      </c>
      <c r="P62" s="14">
        <v>4</v>
      </c>
      <c r="Q62" s="14">
        <v>4</v>
      </c>
      <c r="R62" s="14">
        <v>4</v>
      </c>
      <c r="S62" s="14">
        <v>2</v>
      </c>
      <c r="T62" s="14">
        <v>2</v>
      </c>
      <c r="U62" s="14">
        <v>4</v>
      </c>
      <c r="V62" s="14">
        <v>4</v>
      </c>
      <c r="W62" s="14">
        <v>2</v>
      </c>
      <c r="X62" s="14">
        <v>4</v>
      </c>
      <c r="Y62" s="14">
        <v>4</v>
      </c>
      <c r="Z62" s="14">
        <v>4</v>
      </c>
      <c r="AA62" s="14">
        <v>2</v>
      </c>
      <c r="AB62" s="14">
        <v>80</v>
      </c>
    </row>
    <row r="63" spans="1:28" ht="21" customHeight="1" x14ac:dyDescent="0.25">
      <c r="A63" s="13" t="s">
        <v>91</v>
      </c>
      <c r="B63" s="13" t="s">
        <v>63</v>
      </c>
      <c r="C63" s="13" t="s">
        <v>45</v>
      </c>
      <c r="D63" s="14">
        <v>2</v>
      </c>
      <c r="E63" s="14">
        <v>2</v>
      </c>
      <c r="F63" s="14">
        <v>2</v>
      </c>
      <c r="G63" s="14">
        <v>2</v>
      </c>
      <c r="H63" s="14">
        <v>2</v>
      </c>
      <c r="I63" s="14">
        <v>2</v>
      </c>
      <c r="J63" s="14">
        <v>2</v>
      </c>
      <c r="K63" s="14">
        <v>2</v>
      </c>
      <c r="L63" s="14">
        <v>2</v>
      </c>
      <c r="M63" s="14">
        <v>2</v>
      </c>
      <c r="N63" s="14">
        <v>2</v>
      </c>
      <c r="O63" s="14">
        <v>2</v>
      </c>
      <c r="P63" s="14">
        <v>2</v>
      </c>
      <c r="Q63" s="14">
        <v>2</v>
      </c>
      <c r="R63" s="14">
        <v>2</v>
      </c>
      <c r="S63" s="14">
        <v>2</v>
      </c>
      <c r="T63" s="14">
        <v>2</v>
      </c>
      <c r="U63" s="14">
        <v>2</v>
      </c>
      <c r="V63" s="14">
        <v>2</v>
      </c>
      <c r="W63" s="14">
        <v>2</v>
      </c>
      <c r="X63" s="14">
        <v>2</v>
      </c>
      <c r="Y63" s="14">
        <v>2</v>
      </c>
      <c r="Z63" s="14">
        <v>2</v>
      </c>
      <c r="AA63" s="14">
        <v>2</v>
      </c>
      <c r="AB63" s="14">
        <v>48</v>
      </c>
    </row>
    <row r="64" spans="1:28" ht="21" customHeight="1" x14ac:dyDescent="0.25">
      <c r="A64" s="13" t="s">
        <v>92</v>
      </c>
      <c r="B64" s="13" t="s">
        <v>63</v>
      </c>
      <c r="C64" s="13" t="s">
        <v>45</v>
      </c>
      <c r="D64" s="14">
        <v>2</v>
      </c>
      <c r="E64" s="14">
        <v>4</v>
      </c>
      <c r="F64" s="14">
        <v>2</v>
      </c>
      <c r="G64" s="14">
        <v>4</v>
      </c>
      <c r="H64" s="14">
        <v>4</v>
      </c>
      <c r="I64" s="14">
        <v>3</v>
      </c>
      <c r="J64" s="14">
        <v>3</v>
      </c>
      <c r="K64" s="14">
        <v>2</v>
      </c>
      <c r="L64" s="14">
        <v>2</v>
      </c>
      <c r="M64" s="14">
        <v>2</v>
      </c>
      <c r="N64" s="14">
        <v>3</v>
      </c>
      <c r="O64" s="14">
        <v>4</v>
      </c>
      <c r="P64" s="14">
        <v>4</v>
      </c>
      <c r="Q64" s="14">
        <v>4</v>
      </c>
      <c r="R64" s="14">
        <v>4</v>
      </c>
      <c r="S64" s="14">
        <v>3</v>
      </c>
      <c r="T64" s="14">
        <v>2</v>
      </c>
      <c r="U64" s="14">
        <v>2</v>
      </c>
      <c r="V64" s="14">
        <v>2</v>
      </c>
      <c r="W64" s="14">
        <v>4</v>
      </c>
      <c r="X64" s="14">
        <v>2</v>
      </c>
      <c r="Y64" s="14">
        <v>2</v>
      </c>
      <c r="Z64" s="14">
        <v>2</v>
      </c>
      <c r="AA64" s="14">
        <v>2</v>
      </c>
      <c r="AB64" s="14">
        <v>68</v>
      </c>
    </row>
    <row r="65" spans="1:28" ht="21" customHeight="1" x14ac:dyDescent="0.25">
      <c r="A65" s="13" t="s">
        <v>93</v>
      </c>
      <c r="B65" s="13" t="s">
        <v>63</v>
      </c>
      <c r="C65" s="13" t="s">
        <v>45</v>
      </c>
      <c r="D65" s="14">
        <v>4</v>
      </c>
      <c r="E65" s="14">
        <v>4</v>
      </c>
      <c r="F65" s="14">
        <v>4</v>
      </c>
      <c r="G65" s="14">
        <v>4</v>
      </c>
      <c r="H65" s="14">
        <v>4</v>
      </c>
      <c r="I65" s="14">
        <v>4</v>
      </c>
      <c r="J65" s="14">
        <v>4</v>
      </c>
      <c r="K65" s="14">
        <v>4</v>
      </c>
      <c r="L65" s="14">
        <v>4</v>
      </c>
      <c r="M65" s="14">
        <v>4</v>
      </c>
      <c r="N65" s="14">
        <v>4</v>
      </c>
      <c r="O65" s="14">
        <v>4</v>
      </c>
      <c r="P65" s="14">
        <v>4</v>
      </c>
      <c r="Q65" s="14">
        <v>4</v>
      </c>
      <c r="R65" s="14">
        <v>4</v>
      </c>
      <c r="S65" s="14">
        <v>4</v>
      </c>
      <c r="T65" s="14">
        <v>4</v>
      </c>
      <c r="U65" s="14">
        <v>4</v>
      </c>
      <c r="V65" s="14">
        <v>4</v>
      </c>
      <c r="W65" s="14">
        <v>4</v>
      </c>
      <c r="X65" s="14">
        <v>4</v>
      </c>
      <c r="Y65" s="14">
        <v>4</v>
      </c>
      <c r="Z65" s="14">
        <v>4</v>
      </c>
      <c r="AA65" s="14">
        <v>4</v>
      </c>
      <c r="AB65" s="14">
        <v>96</v>
      </c>
    </row>
    <row r="66" spans="1:28" ht="21" customHeight="1" x14ac:dyDescent="0.25">
      <c r="A66" s="13" t="s">
        <v>94</v>
      </c>
      <c r="B66" s="13" t="s">
        <v>49</v>
      </c>
      <c r="C66" s="13" t="s">
        <v>45</v>
      </c>
      <c r="D66" s="14">
        <v>4</v>
      </c>
      <c r="E66" s="14">
        <v>4</v>
      </c>
      <c r="F66" s="14">
        <v>3</v>
      </c>
      <c r="G66" s="14">
        <v>3</v>
      </c>
      <c r="H66" s="14">
        <v>4</v>
      </c>
      <c r="I66" s="14">
        <v>3</v>
      </c>
      <c r="J66" s="14">
        <v>4</v>
      </c>
      <c r="K66" s="14">
        <v>3</v>
      </c>
      <c r="L66" s="14">
        <v>4</v>
      </c>
      <c r="M66" s="14">
        <v>4</v>
      </c>
      <c r="N66" s="14">
        <v>4</v>
      </c>
      <c r="O66" s="14">
        <v>4</v>
      </c>
      <c r="P66" s="14">
        <v>3</v>
      </c>
      <c r="Q66" s="14">
        <v>4</v>
      </c>
      <c r="R66" s="14">
        <v>4</v>
      </c>
      <c r="S66" s="14">
        <v>4</v>
      </c>
      <c r="T66" s="14">
        <v>3</v>
      </c>
      <c r="U66" s="14">
        <v>4</v>
      </c>
      <c r="V66" s="14">
        <v>2</v>
      </c>
      <c r="W66" s="14">
        <v>3</v>
      </c>
      <c r="X66" s="14">
        <v>4</v>
      </c>
      <c r="Y66" s="14">
        <v>3</v>
      </c>
      <c r="Z66" s="14">
        <v>4</v>
      </c>
      <c r="AA66" s="14">
        <v>3</v>
      </c>
      <c r="AB66" s="14">
        <v>85</v>
      </c>
    </row>
    <row r="67" spans="1:28" ht="21" customHeight="1" x14ac:dyDescent="0.25">
      <c r="A67" s="13" t="s">
        <v>95</v>
      </c>
      <c r="B67" s="13" t="s">
        <v>63</v>
      </c>
      <c r="C67" s="13" t="s">
        <v>45</v>
      </c>
      <c r="D67" s="14">
        <v>4</v>
      </c>
      <c r="E67" s="14">
        <v>4</v>
      </c>
      <c r="F67" s="14">
        <v>4</v>
      </c>
      <c r="G67" s="14">
        <v>4</v>
      </c>
      <c r="H67" s="14">
        <v>4</v>
      </c>
      <c r="I67" s="14">
        <v>4</v>
      </c>
      <c r="J67" s="14">
        <v>4</v>
      </c>
      <c r="K67" s="14">
        <v>4</v>
      </c>
      <c r="L67" s="14">
        <v>4</v>
      </c>
      <c r="M67" s="14">
        <v>4</v>
      </c>
      <c r="N67" s="14">
        <v>4</v>
      </c>
      <c r="O67" s="14">
        <v>4</v>
      </c>
      <c r="P67" s="14">
        <v>4</v>
      </c>
      <c r="Q67" s="14">
        <v>4</v>
      </c>
      <c r="R67" s="14">
        <v>4</v>
      </c>
      <c r="S67" s="14">
        <v>4</v>
      </c>
      <c r="T67" s="14">
        <v>4</v>
      </c>
      <c r="U67" s="14">
        <v>4</v>
      </c>
      <c r="V67" s="14">
        <v>3</v>
      </c>
      <c r="W67" s="14">
        <v>4</v>
      </c>
      <c r="X67" s="14">
        <v>4</v>
      </c>
      <c r="Y67" s="14">
        <v>4</v>
      </c>
      <c r="Z67" s="14">
        <v>4</v>
      </c>
      <c r="AA67" s="14">
        <v>4</v>
      </c>
      <c r="AB67" s="14">
        <v>95</v>
      </c>
    </row>
    <row r="68" spans="1:28" ht="21" customHeight="1" x14ac:dyDescent="0.25">
      <c r="A68" s="13" t="s">
        <v>96</v>
      </c>
      <c r="B68" s="13" t="s">
        <v>49</v>
      </c>
      <c r="C68" s="13" t="s">
        <v>45</v>
      </c>
      <c r="D68" s="14">
        <v>3</v>
      </c>
      <c r="E68" s="14">
        <v>4</v>
      </c>
      <c r="F68" s="14">
        <v>4</v>
      </c>
      <c r="G68" s="14">
        <v>3</v>
      </c>
      <c r="H68" s="14">
        <v>3</v>
      </c>
      <c r="I68" s="14">
        <v>4</v>
      </c>
      <c r="J68" s="14">
        <v>4</v>
      </c>
      <c r="K68" s="14">
        <v>3</v>
      </c>
      <c r="L68" s="14">
        <v>2</v>
      </c>
      <c r="M68" s="14">
        <v>3</v>
      </c>
      <c r="N68" s="14">
        <v>4</v>
      </c>
      <c r="O68" s="14">
        <v>3</v>
      </c>
      <c r="P68" s="14">
        <v>4</v>
      </c>
      <c r="Q68" s="14">
        <v>4</v>
      </c>
      <c r="R68" s="14">
        <v>3</v>
      </c>
      <c r="S68" s="14">
        <v>4</v>
      </c>
      <c r="T68" s="14">
        <v>4</v>
      </c>
      <c r="U68" s="14">
        <v>3</v>
      </c>
      <c r="V68" s="14">
        <v>3</v>
      </c>
      <c r="W68" s="14">
        <v>3</v>
      </c>
      <c r="X68" s="14">
        <v>3</v>
      </c>
      <c r="Y68" s="14">
        <v>4</v>
      </c>
      <c r="Z68" s="14">
        <v>4</v>
      </c>
      <c r="AA68" s="14">
        <v>3</v>
      </c>
      <c r="AB68" s="14">
        <v>82</v>
      </c>
    </row>
    <row r="69" spans="1:28" ht="21" customHeight="1" x14ac:dyDescent="0.25">
      <c r="A69" s="13" t="s">
        <v>97</v>
      </c>
      <c r="B69" s="13" t="s">
        <v>49</v>
      </c>
      <c r="C69" s="13" t="s">
        <v>45</v>
      </c>
      <c r="D69" s="14">
        <v>4</v>
      </c>
      <c r="E69" s="14">
        <v>3</v>
      </c>
      <c r="F69" s="14">
        <v>3</v>
      </c>
      <c r="G69" s="14">
        <v>3</v>
      </c>
      <c r="H69" s="14">
        <v>1</v>
      </c>
      <c r="I69" s="14">
        <v>3</v>
      </c>
      <c r="J69" s="14">
        <v>3</v>
      </c>
      <c r="K69" s="14">
        <v>3</v>
      </c>
      <c r="L69" s="14">
        <v>4</v>
      </c>
      <c r="M69" s="14">
        <v>4</v>
      </c>
      <c r="N69" s="14">
        <v>3</v>
      </c>
      <c r="O69" s="14">
        <v>4</v>
      </c>
      <c r="P69" s="14">
        <v>3</v>
      </c>
      <c r="Q69" s="14">
        <v>1</v>
      </c>
      <c r="R69" s="14">
        <v>2</v>
      </c>
      <c r="S69" s="14">
        <v>2</v>
      </c>
      <c r="T69" s="14">
        <v>4</v>
      </c>
      <c r="U69" s="14">
        <v>2</v>
      </c>
      <c r="V69" s="14">
        <v>0</v>
      </c>
      <c r="W69" s="14">
        <v>3</v>
      </c>
      <c r="X69" s="14">
        <v>3</v>
      </c>
      <c r="Y69" s="14">
        <v>1</v>
      </c>
      <c r="Z69" s="14">
        <v>2</v>
      </c>
      <c r="AA69" s="14">
        <v>2</v>
      </c>
      <c r="AB69" s="14">
        <v>63</v>
      </c>
    </row>
    <row r="70" spans="1:28" ht="21" customHeight="1" x14ac:dyDescent="0.25">
      <c r="A70" s="13" t="s">
        <v>98</v>
      </c>
      <c r="B70" s="13" t="s">
        <v>63</v>
      </c>
      <c r="C70" s="13" t="s">
        <v>45</v>
      </c>
      <c r="D70" s="14">
        <v>4</v>
      </c>
      <c r="E70" s="14">
        <v>4</v>
      </c>
      <c r="F70" s="14">
        <v>4</v>
      </c>
      <c r="G70" s="14">
        <v>2</v>
      </c>
      <c r="H70" s="14">
        <v>4</v>
      </c>
      <c r="I70" s="14">
        <v>4</v>
      </c>
      <c r="J70" s="14">
        <v>4</v>
      </c>
      <c r="K70" s="14">
        <v>4</v>
      </c>
      <c r="L70" s="14">
        <v>4</v>
      </c>
      <c r="M70" s="14">
        <v>4</v>
      </c>
      <c r="N70" s="14">
        <v>4</v>
      </c>
      <c r="O70" s="14">
        <v>4</v>
      </c>
      <c r="P70" s="14">
        <v>4</v>
      </c>
      <c r="Q70" s="14">
        <v>4</v>
      </c>
      <c r="R70" s="14">
        <v>4</v>
      </c>
      <c r="S70" s="14">
        <v>4</v>
      </c>
      <c r="T70" s="14">
        <v>4</v>
      </c>
      <c r="U70" s="14">
        <v>4</v>
      </c>
      <c r="V70" s="14">
        <v>2</v>
      </c>
      <c r="W70" s="14">
        <v>4</v>
      </c>
      <c r="X70" s="14">
        <v>4</v>
      </c>
      <c r="Y70" s="14">
        <v>4</v>
      </c>
      <c r="Z70" s="14">
        <v>4</v>
      </c>
      <c r="AA70" s="14">
        <v>4</v>
      </c>
      <c r="AB70" s="14">
        <v>92</v>
      </c>
    </row>
    <row r="71" spans="1:28" ht="21" customHeight="1" x14ac:dyDescent="0.25">
      <c r="A71" s="13" t="s">
        <v>99</v>
      </c>
      <c r="B71" s="13" t="s">
        <v>63</v>
      </c>
      <c r="C71" s="13" t="s">
        <v>66</v>
      </c>
      <c r="D71" s="14">
        <v>4</v>
      </c>
      <c r="E71" s="14">
        <v>4</v>
      </c>
      <c r="F71" s="14">
        <v>4</v>
      </c>
      <c r="G71" s="14">
        <v>3</v>
      </c>
      <c r="H71" s="14">
        <v>4</v>
      </c>
      <c r="I71" s="14">
        <v>4</v>
      </c>
      <c r="J71" s="14">
        <v>4</v>
      </c>
      <c r="K71" s="14">
        <v>4</v>
      </c>
      <c r="L71" s="14">
        <v>4</v>
      </c>
      <c r="M71" s="14">
        <v>3</v>
      </c>
      <c r="N71" s="14">
        <v>4</v>
      </c>
      <c r="O71" s="14">
        <v>4</v>
      </c>
      <c r="P71" s="14">
        <v>4</v>
      </c>
      <c r="Q71" s="14">
        <v>4</v>
      </c>
      <c r="R71" s="14">
        <v>4</v>
      </c>
      <c r="S71" s="14">
        <v>4</v>
      </c>
      <c r="T71" s="14">
        <v>4</v>
      </c>
      <c r="U71" s="14">
        <v>4</v>
      </c>
      <c r="V71" s="14">
        <v>4</v>
      </c>
      <c r="W71" s="14">
        <v>4</v>
      </c>
      <c r="X71" s="14">
        <v>4</v>
      </c>
      <c r="Y71" s="14">
        <v>4</v>
      </c>
      <c r="Z71" s="14">
        <v>4</v>
      </c>
      <c r="AA71" s="14">
        <v>4</v>
      </c>
      <c r="AB71" s="14">
        <v>94</v>
      </c>
    </row>
    <row r="72" spans="1:28" ht="21" customHeight="1" x14ac:dyDescent="0.25">
      <c r="A72" s="13" t="s">
        <v>100</v>
      </c>
      <c r="B72" s="13" t="s">
        <v>63</v>
      </c>
      <c r="C72" s="13" t="s">
        <v>61</v>
      </c>
      <c r="D72" s="14">
        <v>3</v>
      </c>
      <c r="E72" s="14">
        <v>4</v>
      </c>
      <c r="F72" s="14">
        <v>3</v>
      </c>
      <c r="G72" s="14">
        <v>3</v>
      </c>
      <c r="H72" s="14">
        <v>3</v>
      </c>
      <c r="I72" s="14">
        <v>3</v>
      </c>
      <c r="J72" s="14">
        <v>3</v>
      </c>
      <c r="K72" s="14">
        <v>3</v>
      </c>
      <c r="L72" s="14">
        <v>3</v>
      </c>
      <c r="M72" s="14">
        <v>3</v>
      </c>
      <c r="N72" s="14">
        <v>3</v>
      </c>
      <c r="O72" s="14">
        <v>3</v>
      </c>
      <c r="P72" s="14">
        <v>1</v>
      </c>
      <c r="Q72" s="14">
        <v>3</v>
      </c>
      <c r="R72" s="14">
        <v>3</v>
      </c>
      <c r="S72" s="14">
        <v>3</v>
      </c>
      <c r="T72" s="14">
        <v>3</v>
      </c>
      <c r="U72" s="14">
        <v>3</v>
      </c>
      <c r="V72" s="14">
        <v>2</v>
      </c>
      <c r="W72" s="14">
        <v>3</v>
      </c>
      <c r="X72" s="14">
        <v>3</v>
      </c>
      <c r="Y72" s="14">
        <v>4</v>
      </c>
      <c r="Z72" s="14">
        <v>4</v>
      </c>
      <c r="AA72" s="14">
        <v>3</v>
      </c>
      <c r="AB72" s="14">
        <v>72</v>
      </c>
    </row>
    <row r="73" spans="1:28" ht="21" customHeight="1" x14ac:dyDescent="0.25">
      <c r="A73" s="13" t="s">
        <v>101</v>
      </c>
      <c r="B73" s="13" t="s">
        <v>49</v>
      </c>
      <c r="C73" s="13" t="s">
        <v>86</v>
      </c>
      <c r="D73" s="14">
        <v>2</v>
      </c>
      <c r="E73" s="14">
        <v>2</v>
      </c>
      <c r="F73" s="14">
        <v>2</v>
      </c>
      <c r="G73" s="14">
        <v>2</v>
      </c>
      <c r="H73" s="14">
        <v>2</v>
      </c>
      <c r="I73" s="14">
        <v>2</v>
      </c>
      <c r="J73" s="14">
        <v>2</v>
      </c>
      <c r="K73" s="14">
        <v>2</v>
      </c>
      <c r="L73" s="14">
        <v>4</v>
      </c>
      <c r="M73" s="14">
        <v>4</v>
      </c>
      <c r="N73" s="14">
        <v>2</v>
      </c>
      <c r="O73" s="14">
        <v>4</v>
      </c>
      <c r="P73" s="14">
        <v>2</v>
      </c>
      <c r="Q73" s="14">
        <v>2</v>
      </c>
      <c r="R73" s="14">
        <v>2</v>
      </c>
      <c r="S73" s="14">
        <v>2</v>
      </c>
      <c r="T73" s="14">
        <v>9</v>
      </c>
      <c r="U73" s="14">
        <v>9</v>
      </c>
      <c r="V73" s="14">
        <v>9</v>
      </c>
      <c r="W73" s="14">
        <v>9</v>
      </c>
      <c r="X73" s="14">
        <v>9</v>
      </c>
      <c r="Y73" s="14">
        <v>9</v>
      </c>
      <c r="Z73" s="14">
        <v>9</v>
      </c>
      <c r="AA73" s="14">
        <v>9</v>
      </c>
      <c r="AB73" s="14">
        <v>38</v>
      </c>
    </row>
    <row r="74" spans="1:28" ht="21" customHeight="1" x14ac:dyDescent="0.25">
      <c r="A74" s="13" t="s">
        <v>102</v>
      </c>
      <c r="B74" s="13" t="s">
        <v>49</v>
      </c>
      <c r="C74" s="13" t="s">
        <v>45</v>
      </c>
      <c r="D74" s="14">
        <v>3</v>
      </c>
      <c r="E74" s="14">
        <v>4</v>
      </c>
      <c r="F74" s="14">
        <v>1</v>
      </c>
      <c r="G74" s="14">
        <v>1</v>
      </c>
      <c r="H74" s="14">
        <v>0</v>
      </c>
      <c r="I74" s="14">
        <v>9</v>
      </c>
      <c r="J74" s="14">
        <v>9</v>
      </c>
      <c r="K74" s="14">
        <v>9</v>
      </c>
      <c r="L74" s="14">
        <v>4</v>
      </c>
      <c r="M74" s="14">
        <v>3</v>
      </c>
      <c r="N74" s="14">
        <v>3</v>
      </c>
      <c r="O74" s="14">
        <v>1</v>
      </c>
      <c r="P74" s="14">
        <v>4</v>
      </c>
      <c r="Q74" s="14">
        <v>3</v>
      </c>
      <c r="R74" s="14">
        <v>0</v>
      </c>
      <c r="S74" s="14">
        <v>2</v>
      </c>
      <c r="T74" s="14">
        <v>0</v>
      </c>
      <c r="U74" s="14">
        <v>9</v>
      </c>
      <c r="V74" s="14">
        <v>0</v>
      </c>
      <c r="W74" s="14">
        <v>3</v>
      </c>
      <c r="X74" s="14">
        <v>4</v>
      </c>
      <c r="Y74" s="14">
        <v>4</v>
      </c>
      <c r="Z74" s="14">
        <v>4</v>
      </c>
      <c r="AA74" s="14">
        <v>9</v>
      </c>
      <c r="AB74" s="14">
        <v>44</v>
      </c>
    </row>
    <row r="75" spans="1:28" ht="21" customHeight="1" x14ac:dyDescent="0.25">
      <c r="A75" s="13" t="s">
        <v>103</v>
      </c>
      <c r="B75" s="13" t="s">
        <v>63</v>
      </c>
      <c r="C75" s="13" t="s">
        <v>66</v>
      </c>
      <c r="D75" s="14">
        <v>4</v>
      </c>
      <c r="E75" s="14">
        <v>4</v>
      </c>
      <c r="F75" s="14">
        <v>4</v>
      </c>
      <c r="G75" s="14">
        <v>4</v>
      </c>
      <c r="H75" s="14">
        <v>4</v>
      </c>
      <c r="I75" s="14">
        <v>4</v>
      </c>
      <c r="J75" s="14">
        <v>4</v>
      </c>
      <c r="K75" s="14">
        <v>2</v>
      </c>
      <c r="L75" s="14">
        <v>4</v>
      </c>
      <c r="M75" s="14">
        <v>4</v>
      </c>
      <c r="N75" s="14">
        <v>4</v>
      </c>
      <c r="O75" s="14">
        <v>4</v>
      </c>
      <c r="P75" s="14">
        <v>4</v>
      </c>
      <c r="Q75" s="14">
        <v>4</v>
      </c>
      <c r="R75" s="14">
        <v>0</v>
      </c>
      <c r="S75" s="14">
        <v>2</v>
      </c>
      <c r="T75" s="14">
        <v>2</v>
      </c>
      <c r="U75" s="14">
        <v>2</v>
      </c>
      <c r="V75" s="14">
        <v>4</v>
      </c>
      <c r="W75" s="14">
        <v>2</v>
      </c>
      <c r="X75" s="14">
        <v>2</v>
      </c>
      <c r="Y75" s="14">
        <v>1</v>
      </c>
      <c r="Z75" s="14">
        <v>4</v>
      </c>
      <c r="AA75" s="14">
        <v>2</v>
      </c>
      <c r="AB75" s="14">
        <v>75</v>
      </c>
    </row>
    <row r="76" spans="1:28" ht="21" customHeight="1" x14ac:dyDescent="0.25">
      <c r="A76" s="13" t="s">
        <v>104</v>
      </c>
      <c r="B76" s="13" t="s">
        <v>63</v>
      </c>
      <c r="C76" s="13" t="s">
        <v>66</v>
      </c>
      <c r="D76" s="14">
        <v>4</v>
      </c>
      <c r="E76" s="14">
        <v>4</v>
      </c>
      <c r="F76" s="14">
        <v>4</v>
      </c>
      <c r="G76" s="14">
        <v>4</v>
      </c>
      <c r="H76" s="14">
        <v>3</v>
      </c>
      <c r="I76" s="14">
        <v>4</v>
      </c>
      <c r="J76" s="14">
        <v>4</v>
      </c>
      <c r="K76" s="14">
        <v>3</v>
      </c>
      <c r="L76" s="14">
        <v>4</v>
      </c>
      <c r="M76" s="14">
        <v>4</v>
      </c>
      <c r="N76" s="14">
        <v>4</v>
      </c>
      <c r="O76" s="14">
        <v>4</v>
      </c>
      <c r="P76" s="14">
        <v>4</v>
      </c>
      <c r="Q76" s="14">
        <v>4</v>
      </c>
      <c r="R76" s="14">
        <v>3</v>
      </c>
      <c r="S76" s="14">
        <v>4</v>
      </c>
      <c r="T76" s="14">
        <v>4</v>
      </c>
      <c r="U76" s="14">
        <v>4</v>
      </c>
      <c r="V76" s="14">
        <v>4</v>
      </c>
      <c r="W76" s="14">
        <v>4</v>
      </c>
      <c r="X76" s="14">
        <v>4</v>
      </c>
      <c r="Y76" s="14">
        <v>4</v>
      </c>
      <c r="Z76" s="14">
        <v>4</v>
      </c>
      <c r="AA76" s="14">
        <v>4</v>
      </c>
      <c r="AB76" s="14">
        <v>93</v>
      </c>
    </row>
    <row r="77" spans="1:28" ht="21" customHeight="1" x14ac:dyDescent="0.25">
      <c r="A77" s="13" t="s">
        <v>105</v>
      </c>
      <c r="B77" s="13" t="s">
        <v>63</v>
      </c>
      <c r="C77" s="13" t="s">
        <v>61</v>
      </c>
      <c r="D77" s="14">
        <v>2</v>
      </c>
      <c r="E77" s="14">
        <v>2</v>
      </c>
      <c r="F77" s="14">
        <v>2</v>
      </c>
      <c r="G77" s="14">
        <v>2</v>
      </c>
      <c r="H77" s="14">
        <v>2</v>
      </c>
      <c r="I77" s="14">
        <v>2</v>
      </c>
      <c r="J77" s="14">
        <v>2</v>
      </c>
      <c r="K77" s="14">
        <v>2</v>
      </c>
      <c r="L77" s="14">
        <v>2</v>
      </c>
      <c r="M77" s="14">
        <v>2</v>
      </c>
      <c r="N77" s="14">
        <v>2</v>
      </c>
      <c r="O77" s="14">
        <v>2</v>
      </c>
      <c r="P77" s="14">
        <v>3</v>
      </c>
      <c r="Q77" s="14">
        <v>4</v>
      </c>
      <c r="R77" s="14">
        <v>2</v>
      </c>
      <c r="S77" s="14">
        <v>4</v>
      </c>
      <c r="T77" s="14">
        <v>1</v>
      </c>
      <c r="U77" s="14">
        <v>2</v>
      </c>
      <c r="V77" s="14">
        <v>2</v>
      </c>
      <c r="W77" s="14">
        <v>2</v>
      </c>
      <c r="X77" s="14">
        <v>2</v>
      </c>
      <c r="Y77" s="14">
        <v>2</v>
      </c>
      <c r="Z77" s="14">
        <v>2</v>
      </c>
      <c r="AA77" s="14">
        <v>2</v>
      </c>
      <c r="AB77" s="14">
        <v>52</v>
      </c>
    </row>
    <row r="78" spans="1:28" ht="21" customHeight="1" x14ac:dyDescent="0.25">
      <c r="A78" s="13" t="s">
        <v>106</v>
      </c>
      <c r="B78" s="13" t="s">
        <v>63</v>
      </c>
      <c r="C78" s="13" t="s">
        <v>45</v>
      </c>
      <c r="D78" s="14">
        <v>3</v>
      </c>
      <c r="E78" s="14">
        <v>4</v>
      </c>
      <c r="F78" s="14">
        <v>3</v>
      </c>
      <c r="G78" s="14">
        <v>3</v>
      </c>
      <c r="H78" s="14">
        <v>3</v>
      </c>
      <c r="I78" s="14">
        <v>2</v>
      </c>
      <c r="J78" s="14">
        <v>3</v>
      </c>
      <c r="K78" s="14">
        <v>3</v>
      </c>
      <c r="L78" s="14">
        <v>2</v>
      </c>
      <c r="M78" s="14">
        <v>2</v>
      </c>
      <c r="N78" s="14">
        <v>4</v>
      </c>
      <c r="O78" s="14">
        <v>3</v>
      </c>
      <c r="P78" s="14">
        <v>2</v>
      </c>
      <c r="Q78" s="14">
        <v>3</v>
      </c>
      <c r="R78" s="14">
        <v>3</v>
      </c>
      <c r="S78" s="14">
        <v>3</v>
      </c>
      <c r="T78" s="14">
        <v>4</v>
      </c>
      <c r="U78" s="14">
        <v>4</v>
      </c>
      <c r="V78" s="14">
        <v>1</v>
      </c>
      <c r="W78" s="14">
        <v>3</v>
      </c>
      <c r="X78" s="14">
        <v>4</v>
      </c>
      <c r="Y78" s="14">
        <v>4</v>
      </c>
      <c r="Z78" s="14">
        <v>4</v>
      </c>
      <c r="AA78" s="14">
        <v>3</v>
      </c>
      <c r="AB78" s="14">
        <v>73</v>
      </c>
    </row>
    <row r="79" spans="1:28" ht="21" customHeight="1" x14ac:dyDescent="0.25">
      <c r="A79" s="13" t="s">
        <v>107</v>
      </c>
      <c r="B79" s="13" t="s">
        <v>63</v>
      </c>
      <c r="C79" s="13" t="s">
        <v>45</v>
      </c>
      <c r="D79" s="14">
        <v>4</v>
      </c>
      <c r="E79" s="14">
        <v>2</v>
      </c>
      <c r="F79" s="14">
        <v>4</v>
      </c>
      <c r="G79" s="14">
        <v>4</v>
      </c>
      <c r="H79" s="14">
        <v>2</v>
      </c>
      <c r="I79" s="14">
        <v>4</v>
      </c>
      <c r="J79" s="14">
        <v>4</v>
      </c>
      <c r="K79" s="14">
        <v>4</v>
      </c>
      <c r="L79" s="14">
        <v>4</v>
      </c>
      <c r="M79" s="14">
        <v>4</v>
      </c>
      <c r="N79" s="14">
        <v>4</v>
      </c>
      <c r="O79" s="14">
        <v>4</v>
      </c>
      <c r="P79" s="14">
        <v>3</v>
      </c>
      <c r="Q79" s="14">
        <v>4</v>
      </c>
      <c r="R79" s="14">
        <v>4</v>
      </c>
      <c r="S79" s="14">
        <v>4</v>
      </c>
      <c r="T79" s="14">
        <v>4</v>
      </c>
      <c r="U79" s="14">
        <v>4</v>
      </c>
      <c r="V79" s="14">
        <v>4</v>
      </c>
      <c r="W79" s="14">
        <v>4</v>
      </c>
      <c r="X79" s="14">
        <v>4</v>
      </c>
      <c r="Y79" s="14">
        <v>3</v>
      </c>
      <c r="Z79" s="14">
        <v>4</v>
      </c>
      <c r="AA79" s="14">
        <v>2</v>
      </c>
      <c r="AB79" s="14">
        <v>88</v>
      </c>
    </row>
    <row r="80" spans="1:28" ht="21" customHeight="1" x14ac:dyDescent="0.25">
      <c r="A80" s="13" t="s">
        <v>108</v>
      </c>
      <c r="B80" s="13" t="s">
        <v>63</v>
      </c>
      <c r="C80" s="13" t="s">
        <v>45</v>
      </c>
      <c r="D80" s="14">
        <v>4</v>
      </c>
      <c r="E80" s="14">
        <v>4</v>
      </c>
      <c r="F80" s="14">
        <v>3</v>
      </c>
      <c r="G80" s="14">
        <v>4</v>
      </c>
      <c r="H80" s="14">
        <v>4</v>
      </c>
      <c r="I80" s="14">
        <v>4</v>
      </c>
      <c r="J80" s="14">
        <v>4</v>
      </c>
      <c r="K80" s="14">
        <v>4</v>
      </c>
      <c r="L80" s="14">
        <v>4</v>
      </c>
      <c r="M80" s="14">
        <v>4</v>
      </c>
      <c r="N80" s="14">
        <v>4</v>
      </c>
      <c r="O80" s="14">
        <v>4</v>
      </c>
      <c r="P80" s="14">
        <v>3</v>
      </c>
      <c r="Q80" s="14">
        <v>4</v>
      </c>
      <c r="R80" s="14">
        <v>4</v>
      </c>
      <c r="S80" s="14">
        <v>4</v>
      </c>
      <c r="T80" s="14">
        <v>4</v>
      </c>
      <c r="U80" s="14">
        <v>4</v>
      </c>
      <c r="V80" s="14">
        <v>3</v>
      </c>
      <c r="W80" s="14">
        <v>4</v>
      </c>
      <c r="X80" s="14">
        <v>4</v>
      </c>
      <c r="Y80" s="14">
        <v>4</v>
      </c>
      <c r="Z80" s="14">
        <v>4</v>
      </c>
      <c r="AA80" s="14">
        <v>4</v>
      </c>
      <c r="AB80" s="14">
        <v>93</v>
      </c>
    </row>
    <row r="81" spans="1:28" ht="21" customHeight="1" x14ac:dyDescent="0.25">
      <c r="A81" s="13" t="s">
        <v>109</v>
      </c>
      <c r="B81" s="13" t="s">
        <v>63</v>
      </c>
      <c r="C81" s="13" t="s">
        <v>45</v>
      </c>
      <c r="D81" s="14">
        <v>4</v>
      </c>
      <c r="E81" s="14">
        <v>9</v>
      </c>
      <c r="F81" s="14">
        <v>4</v>
      </c>
      <c r="G81" s="14">
        <v>4</v>
      </c>
      <c r="H81" s="14">
        <v>4</v>
      </c>
      <c r="I81" s="14">
        <v>4</v>
      </c>
      <c r="J81" s="14">
        <v>4</v>
      </c>
      <c r="K81" s="14">
        <v>4</v>
      </c>
      <c r="L81" s="14">
        <v>9</v>
      </c>
      <c r="M81" s="14">
        <v>9</v>
      </c>
      <c r="N81" s="14">
        <v>9</v>
      </c>
      <c r="O81" s="14">
        <v>4</v>
      </c>
      <c r="P81" s="14">
        <v>4</v>
      </c>
      <c r="Q81" s="14">
        <v>4</v>
      </c>
      <c r="R81" s="14">
        <v>4</v>
      </c>
      <c r="S81" s="14">
        <v>4</v>
      </c>
      <c r="T81" s="14">
        <v>4</v>
      </c>
      <c r="U81" s="14">
        <v>4</v>
      </c>
      <c r="V81" s="14">
        <v>4</v>
      </c>
      <c r="W81" s="14">
        <v>4</v>
      </c>
      <c r="X81" s="14">
        <v>4</v>
      </c>
      <c r="Y81" s="14">
        <v>4</v>
      </c>
      <c r="Z81" s="14">
        <v>4</v>
      </c>
      <c r="AA81" s="14">
        <v>4</v>
      </c>
      <c r="AB81" s="14">
        <v>80</v>
      </c>
    </row>
    <row r="82" spans="1:28" ht="21" customHeight="1" x14ac:dyDescent="0.25">
      <c r="A82" s="13" t="s">
        <v>110</v>
      </c>
      <c r="B82" s="13" t="s">
        <v>44</v>
      </c>
      <c r="C82" s="13" t="s">
        <v>45</v>
      </c>
      <c r="D82" s="14">
        <v>4</v>
      </c>
      <c r="E82" s="14">
        <v>4</v>
      </c>
      <c r="F82" s="14">
        <v>4</v>
      </c>
      <c r="G82" s="14">
        <v>3</v>
      </c>
      <c r="H82" s="14">
        <v>3</v>
      </c>
      <c r="I82" s="14">
        <v>4</v>
      </c>
      <c r="J82" s="14">
        <v>4</v>
      </c>
      <c r="K82" s="14">
        <v>2</v>
      </c>
      <c r="L82" s="14">
        <v>9</v>
      </c>
      <c r="M82" s="14">
        <v>4</v>
      </c>
      <c r="N82" s="14">
        <v>4</v>
      </c>
      <c r="O82" s="14">
        <v>4</v>
      </c>
      <c r="P82" s="14">
        <v>3</v>
      </c>
      <c r="Q82" s="14">
        <v>4</v>
      </c>
      <c r="R82" s="14">
        <v>9</v>
      </c>
      <c r="S82" s="14">
        <v>4</v>
      </c>
      <c r="T82" s="14">
        <v>9</v>
      </c>
      <c r="U82" s="14">
        <v>4</v>
      </c>
      <c r="V82" s="14">
        <v>4</v>
      </c>
      <c r="W82" s="14">
        <v>4</v>
      </c>
      <c r="X82" s="14">
        <v>4</v>
      </c>
      <c r="Y82" s="14">
        <v>4</v>
      </c>
      <c r="Z82" s="14">
        <v>4</v>
      </c>
      <c r="AA82" s="14">
        <v>4</v>
      </c>
      <c r="AB82" s="14">
        <v>79</v>
      </c>
    </row>
    <row r="83" spans="1:28" ht="21" customHeight="1" x14ac:dyDescent="0.25">
      <c r="A83" s="13" t="s">
        <v>111</v>
      </c>
      <c r="B83" s="13" t="s">
        <v>63</v>
      </c>
      <c r="C83" s="13" t="s">
        <v>45</v>
      </c>
      <c r="D83" s="14">
        <v>4</v>
      </c>
      <c r="E83" s="14">
        <v>4</v>
      </c>
      <c r="F83" s="14">
        <v>4</v>
      </c>
      <c r="G83" s="14">
        <v>4</v>
      </c>
      <c r="H83" s="14">
        <v>4</v>
      </c>
      <c r="I83" s="14">
        <v>4</v>
      </c>
      <c r="J83" s="14">
        <v>4</v>
      </c>
      <c r="K83" s="14">
        <v>4</v>
      </c>
      <c r="L83" s="14">
        <v>4</v>
      </c>
      <c r="M83" s="14">
        <v>4</v>
      </c>
      <c r="N83" s="14">
        <v>4</v>
      </c>
      <c r="O83" s="14">
        <v>4</v>
      </c>
      <c r="P83" s="14">
        <v>4</v>
      </c>
      <c r="Q83" s="14">
        <v>4</v>
      </c>
      <c r="R83" s="14">
        <v>4</v>
      </c>
      <c r="S83" s="14">
        <v>4</v>
      </c>
      <c r="T83" s="14">
        <v>4</v>
      </c>
      <c r="U83" s="14">
        <v>4</v>
      </c>
      <c r="V83" s="14">
        <v>4</v>
      </c>
      <c r="W83" s="14">
        <v>4</v>
      </c>
      <c r="X83" s="14">
        <v>4</v>
      </c>
      <c r="Y83" s="14">
        <v>4</v>
      </c>
      <c r="Z83" s="14">
        <v>4</v>
      </c>
      <c r="AA83" s="14">
        <v>4</v>
      </c>
      <c r="AB83" s="14">
        <v>96</v>
      </c>
    </row>
    <row r="84" spans="1:28" ht="21" customHeight="1" x14ac:dyDescent="0.25">
      <c r="A84" s="13" t="s">
        <v>112</v>
      </c>
      <c r="B84" s="13" t="s">
        <v>63</v>
      </c>
      <c r="C84" s="13" t="s">
        <v>45</v>
      </c>
      <c r="D84" s="14">
        <v>4</v>
      </c>
      <c r="E84" s="14">
        <v>4</v>
      </c>
      <c r="F84" s="14">
        <v>2</v>
      </c>
      <c r="G84" s="14">
        <v>2</v>
      </c>
      <c r="H84" s="14">
        <v>2</v>
      </c>
      <c r="I84" s="14">
        <v>2</v>
      </c>
      <c r="J84" s="14">
        <v>2</v>
      </c>
      <c r="K84" s="14">
        <v>2</v>
      </c>
      <c r="L84" s="14">
        <v>4</v>
      </c>
      <c r="M84" s="14">
        <v>2</v>
      </c>
      <c r="N84" s="14">
        <v>4</v>
      </c>
      <c r="O84" s="14">
        <v>4</v>
      </c>
      <c r="P84" s="14">
        <v>4</v>
      </c>
      <c r="Q84" s="14">
        <v>4</v>
      </c>
      <c r="R84" s="14">
        <v>4</v>
      </c>
      <c r="S84" s="14">
        <v>4</v>
      </c>
      <c r="T84" s="14">
        <v>2</v>
      </c>
      <c r="U84" s="14">
        <v>2</v>
      </c>
      <c r="V84" s="14">
        <v>4</v>
      </c>
      <c r="W84" s="14">
        <v>4</v>
      </c>
      <c r="X84" s="14">
        <v>4</v>
      </c>
      <c r="Y84" s="14">
        <v>4</v>
      </c>
      <c r="Z84" s="14">
        <v>4</v>
      </c>
      <c r="AA84" s="14">
        <v>2</v>
      </c>
      <c r="AB84" s="14">
        <v>76</v>
      </c>
    </row>
    <row r="85" spans="1:28" ht="21" customHeight="1" x14ac:dyDescent="0.25">
      <c r="A85" s="13" t="s">
        <v>113</v>
      </c>
      <c r="B85" s="13" t="s">
        <v>63</v>
      </c>
      <c r="C85" s="13" t="s">
        <v>45</v>
      </c>
      <c r="D85" s="14">
        <v>4</v>
      </c>
      <c r="E85" s="14">
        <v>4</v>
      </c>
      <c r="F85" s="14">
        <v>4</v>
      </c>
      <c r="G85" s="14">
        <v>4</v>
      </c>
      <c r="H85" s="14">
        <v>3</v>
      </c>
      <c r="I85" s="14">
        <v>4</v>
      </c>
      <c r="J85" s="14">
        <v>3</v>
      </c>
      <c r="K85" s="14">
        <v>4</v>
      </c>
      <c r="L85" s="14">
        <v>4</v>
      </c>
      <c r="M85" s="14">
        <v>3</v>
      </c>
      <c r="N85" s="14">
        <v>4</v>
      </c>
      <c r="O85" s="14">
        <v>4</v>
      </c>
      <c r="P85" s="14">
        <v>4</v>
      </c>
      <c r="Q85" s="14">
        <v>3</v>
      </c>
      <c r="R85" s="14">
        <v>4</v>
      </c>
      <c r="S85" s="14">
        <v>3</v>
      </c>
      <c r="T85" s="14">
        <v>3</v>
      </c>
      <c r="U85" s="14">
        <v>3</v>
      </c>
      <c r="V85" s="14">
        <v>3</v>
      </c>
      <c r="W85" s="14">
        <v>4</v>
      </c>
      <c r="X85" s="14">
        <v>4</v>
      </c>
      <c r="Y85" s="14">
        <v>4</v>
      </c>
      <c r="Z85" s="14">
        <v>3</v>
      </c>
      <c r="AA85" s="14">
        <v>3</v>
      </c>
      <c r="AB85" s="14">
        <v>86</v>
      </c>
    </row>
    <row r="86" spans="1:28" ht="21" customHeight="1" x14ac:dyDescent="0.25">
      <c r="A86" s="13" t="s">
        <v>114</v>
      </c>
      <c r="B86" s="13" t="s">
        <v>63</v>
      </c>
      <c r="C86" s="13" t="s">
        <v>45</v>
      </c>
      <c r="D86" s="14">
        <v>4</v>
      </c>
      <c r="E86" s="14">
        <v>4</v>
      </c>
      <c r="F86" s="14">
        <v>4</v>
      </c>
      <c r="G86" s="14">
        <v>4</v>
      </c>
      <c r="H86" s="14">
        <v>4</v>
      </c>
      <c r="I86" s="14">
        <v>4</v>
      </c>
      <c r="J86" s="14">
        <v>4</v>
      </c>
      <c r="K86" s="14">
        <v>4</v>
      </c>
      <c r="L86" s="14">
        <v>4</v>
      </c>
      <c r="M86" s="14">
        <v>4</v>
      </c>
      <c r="N86" s="14">
        <v>4</v>
      </c>
      <c r="O86" s="14">
        <v>4</v>
      </c>
      <c r="P86" s="14">
        <v>4</v>
      </c>
      <c r="Q86" s="14">
        <v>4</v>
      </c>
      <c r="R86" s="14">
        <v>4</v>
      </c>
      <c r="S86" s="14">
        <v>4</v>
      </c>
      <c r="T86" s="14">
        <v>4</v>
      </c>
      <c r="U86" s="14">
        <v>4</v>
      </c>
      <c r="V86" s="14">
        <v>4</v>
      </c>
      <c r="W86" s="14">
        <v>4</v>
      </c>
      <c r="X86" s="14">
        <v>4</v>
      </c>
      <c r="Y86" s="14">
        <v>4</v>
      </c>
      <c r="Z86" s="14">
        <v>4</v>
      </c>
      <c r="AA86" s="14">
        <v>4</v>
      </c>
      <c r="AB86" s="14">
        <v>96</v>
      </c>
    </row>
    <row r="87" spans="1:28" ht="21" customHeight="1" x14ac:dyDescent="0.25">
      <c r="A87" s="13" t="s">
        <v>115</v>
      </c>
      <c r="B87" s="13" t="s">
        <v>116</v>
      </c>
      <c r="C87" s="13" t="s">
        <v>45</v>
      </c>
      <c r="D87" s="14">
        <v>4</v>
      </c>
      <c r="E87" s="14">
        <v>4</v>
      </c>
      <c r="F87" s="14">
        <v>4</v>
      </c>
      <c r="G87" s="14">
        <v>3</v>
      </c>
      <c r="H87" s="14">
        <v>4</v>
      </c>
      <c r="I87" s="14">
        <v>4</v>
      </c>
      <c r="J87" s="14">
        <v>4</v>
      </c>
      <c r="K87" s="14">
        <v>4</v>
      </c>
      <c r="L87" s="14">
        <v>3</v>
      </c>
      <c r="M87" s="14">
        <v>4</v>
      </c>
      <c r="N87" s="14">
        <v>4</v>
      </c>
      <c r="O87" s="14">
        <v>4</v>
      </c>
      <c r="P87" s="14">
        <v>4</v>
      </c>
      <c r="Q87" s="14">
        <v>4</v>
      </c>
      <c r="R87" s="14">
        <v>4</v>
      </c>
      <c r="S87" s="14">
        <v>4</v>
      </c>
      <c r="T87" s="14">
        <v>3</v>
      </c>
      <c r="U87" s="14">
        <v>4</v>
      </c>
      <c r="V87" s="14">
        <v>3</v>
      </c>
      <c r="W87" s="14">
        <v>4</v>
      </c>
      <c r="X87" s="14">
        <v>4</v>
      </c>
      <c r="Y87" s="14">
        <v>4</v>
      </c>
      <c r="Z87" s="14">
        <v>4</v>
      </c>
      <c r="AA87" s="14">
        <v>3</v>
      </c>
      <c r="AB87" s="14">
        <v>91</v>
      </c>
    </row>
    <row r="88" spans="1:28" ht="21" customHeight="1" x14ac:dyDescent="0.25">
      <c r="A88" s="13" t="s">
        <v>117</v>
      </c>
      <c r="B88" s="13" t="s">
        <v>116</v>
      </c>
      <c r="C88" s="13" t="s">
        <v>64</v>
      </c>
      <c r="D88" s="14">
        <v>3</v>
      </c>
      <c r="E88" s="14">
        <v>1</v>
      </c>
      <c r="F88" s="14">
        <v>3</v>
      </c>
      <c r="G88" s="14">
        <v>3</v>
      </c>
      <c r="H88" s="14">
        <v>3</v>
      </c>
      <c r="I88" s="14">
        <v>3</v>
      </c>
      <c r="J88" s="14">
        <v>3</v>
      </c>
      <c r="K88" s="14">
        <v>3</v>
      </c>
      <c r="L88" s="14">
        <v>3</v>
      </c>
      <c r="M88" s="14">
        <v>3</v>
      </c>
      <c r="N88" s="14">
        <v>3</v>
      </c>
      <c r="O88" s="14">
        <v>3</v>
      </c>
      <c r="P88" s="14">
        <v>3</v>
      </c>
      <c r="Q88" s="14">
        <v>3</v>
      </c>
      <c r="R88" s="14">
        <v>3</v>
      </c>
      <c r="S88" s="14">
        <v>3</v>
      </c>
      <c r="T88" s="14">
        <v>3</v>
      </c>
      <c r="U88" s="14">
        <v>3</v>
      </c>
      <c r="V88" s="14">
        <v>3</v>
      </c>
      <c r="W88" s="14">
        <v>4</v>
      </c>
      <c r="X88" s="14">
        <v>4</v>
      </c>
      <c r="Y88" s="14">
        <v>4</v>
      </c>
      <c r="Z88" s="14">
        <v>4</v>
      </c>
      <c r="AA88" s="14">
        <v>4</v>
      </c>
      <c r="AB88" s="14">
        <v>75</v>
      </c>
    </row>
    <row r="89" spans="1:28" ht="21" customHeight="1" x14ac:dyDescent="0.25">
      <c r="A89" s="13" t="s">
        <v>118</v>
      </c>
      <c r="B89" s="13" t="s">
        <v>116</v>
      </c>
      <c r="C89" s="13" t="s">
        <v>64</v>
      </c>
      <c r="D89" s="14">
        <v>2</v>
      </c>
      <c r="E89" s="14">
        <v>2</v>
      </c>
      <c r="F89" s="14">
        <v>2</v>
      </c>
      <c r="G89" s="14">
        <v>2</v>
      </c>
      <c r="H89" s="14">
        <v>3</v>
      </c>
      <c r="I89" s="14">
        <v>4</v>
      </c>
      <c r="J89" s="14">
        <v>3</v>
      </c>
      <c r="K89" s="14">
        <v>9</v>
      </c>
      <c r="L89" s="14">
        <v>3</v>
      </c>
      <c r="M89" s="14">
        <v>3</v>
      </c>
      <c r="N89" s="14">
        <v>4</v>
      </c>
      <c r="O89" s="14">
        <v>2</v>
      </c>
      <c r="P89" s="14">
        <v>4</v>
      </c>
      <c r="Q89" s="14">
        <v>2</v>
      </c>
      <c r="R89" s="14">
        <v>2</v>
      </c>
      <c r="S89" s="14">
        <v>1</v>
      </c>
      <c r="T89" s="14">
        <v>2</v>
      </c>
      <c r="U89" s="14">
        <v>2</v>
      </c>
      <c r="V89" s="14">
        <v>3</v>
      </c>
      <c r="W89" s="14">
        <v>2</v>
      </c>
      <c r="X89" s="14">
        <v>2</v>
      </c>
      <c r="Y89" s="14">
        <v>2</v>
      </c>
      <c r="Z89" s="14">
        <v>2</v>
      </c>
      <c r="AA89" s="14">
        <v>2</v>
      </c>
      <c r="AB89" s="14">
        <v>56</v>
      </c>
    </row>
    <row r="90" spans="1:28" ht="21" customHeight="1" x14ac:dyDescent="0.25">
      <c r="A90" s="13" t="s">
        <v>119</v>
      </c>
      <c r="B90" s="13" t="s">
        <v>116</v>
      </c>
      <c r="C90" s="13" t="s">
        <v>86</v>
      </c>
      <c r="D90" s="14">
        <v>4</v>
      </c>
      <c r="E90" s="14">
        <v>4</v>
      </c>
      <c r="F90" s="14">
        <v>4</v>
      </c>
      <c r="G90" s="14">
        <v>4</v>
      </c>
      <c r="H90" s="14">
        <v>4</v>
      </c>
      <c r="I90" s="14">
        <v>4</v>
      </c>
      <c r="J90" s="14">
        <v>4</v>
      </c>
      <c r="K90" s="14">
        <v>4</v>
      </c>
      <c r="L90" s="14">
        <v>4</v>
      </c>
      <c r="M90" s="14">
        <v>4</v>
      </c>
      <c r="N90" s="14">
        <v>4</v>
      </c>
      <c r="O90" s="14">
        <v>4</v>
      </c>
      <c r="P90" s="14">
        <v>4</v>
      </c>
      <c r="Q90" s="14">
        <v>4</v>
      </c>
      <c r="R90" s="14">
        <v>4</v>
      </c>
      <c r="S90" s="14">
        <v>4</v>
      </c>
      <c r="T90" s="14">
        <v>3</v>
      </c>
      <c r="U90" s="14">
        <v>4</v>
      </c>
      <c r="V90" s="14">
        <v>4</v>
      </c>
      <c r="W90" s="14">
        <v>4</v>
      </c>
      <c r="X90" s="14">
        <v>4</v>
      </c>
      <c r="Y90" s="14">
        <v>4</v>
      </c>
      <c r="Z90" s="14">
        <v>4</v>
      </c>
      <c r="AA90" s="14">
        <v>4</v>
      </c>
      <c r="AB90" s="14">
        <v>95</v>
      </c>
    </row>
    <row r="91" spans="1:28" ht="21" customHeight="1" x14ac:dyDescent="0.25">
      <c r="A91" s="13" t="s">
        <v>120</v>
      </c>
      <c r="B91" s="13" t="s">
        <v>121</v>
      </c>
      <c r="C91" s="13" t="s">
        <v>45</v>
      </c>
      <c r="D91" s="14">
        <v>4</v>
      </c>
      <c r="E91" s="14">
        <v>4</v>
      </c>
      <c r="F91" s="14">
        <v>4</v>
      </c>
      <c r="G91" s="14">
        <v>4</v>
      </c>
      <c r="H91" s="14">
        <v>2</v>
      </c>
      <c r="I91" s="14">
        <v>4</v>
      </c>
      <c r="J91" s="14">
        <v>2</v>
      </c>
      <c r="K91" s="14">
        <v>4</v>
      </c>
      <c r="L91" s="14">
        <v>4</v>
      </c>
      <c r="M91" s="14">
        <v>2</v>
      </c>
      <c r="N91" s="14">
        <v>4</v>
      </c>
      <c r="O91" s="14">
        <v>4</v>
      </c>
      <c r="P91" s="14">
        <v>4</v>
      </c>
      <c r="Q91" s="14">
        <v>3</v>
      </c>
      <c r="R91" s="14">
        <v>4</v>
      </c>
      <c r="S91" s="14">
        <v>4</v>
      </c>
      <c r="T91" s="14">
        <v>3</v>
      </c>
      <c r="U91" s="14">
        <v>3</v>
      </c>
      <c r="V91" s="14">
        <v>2</v>
      </c>
      <c r="W91" s="14">
        <v>4</v>
      </c>
      <c r="X91" s="14">
        <v>4</v>
      </c>
      <c r="Y91" s="14">
        <v>4</v>
      </c>
      <c r="Z91" s="14">
        <v>4</v>
      </c>
      <c r="AA91" s="14">
        <v>4</v>
      </c>
      <c r="AB91" s="14">
        <v>85</v>
      </c>
    </row>
    <row r="92" spans="1:28" ht="21" customHeight="1" x14ac:dyDescent="0.25">
      <c r="A92" s="19"/>
      <c r="B92" s="21" t="s">
        <v>2</v>
      </c>
      <c r="C92" s="22"/>
      <c r="D92" s="12">
        <f t="shared" ref="D92:AA92" si="0">COUNTIF(D26:D91,4)/COUNTIF(D26:D91,"&lt;9")*100</f>
        <v>70.769230769230774</v>
      </c>
      <c r="E92" s="12">
        <f t="shared" si="0"/>
        <v>80</v>
      </c>
      <c r="F92" s="12">
        <f t="shared" si="0"/>
        <v>69.230769230769226</v>
      </c>
      <c r="G92" s="12">
        <f t="shared" si="0"/>
        <v>56.92307692307692</v>
      </c>
      <c r="H92" s="12">
        <f t="shared" si="0"/>
        <v>53.846153846153847</v>
      </c>
      <c r="I92" s="12">
        <f t="shared" si="0"/>
        <v>67.1875</v>
      </c>
      <c r="J92" s="12">
        <f t="shared" si="0"/>
        <v>64.0625</v>
      </c>
      <c r="K92" s="12">
        <f t="shared" si="0"/>
        <v>58.730158730158735</v>
      </c>
      <c r="L92" s="12">
        <f t="shared" si="0"/>
        <v>68.75</v>
      </c>
      <c r="M92" s="12">
        <f t="shared" si="0"/>
        <v>59.375</v>
      </c>
      <c r="N92" s="12">
        <f t="shared" si="0"/>
        <v>75.384615384615387</v>
      </c>
      <c r="O92" s="12">
        <f t="shared" si="0"/>
        <v>80.303030303030297</v>
      </c>
      <c r="P92" s="12">
        <f t="shared" si="0"/>
        <v>75.757575757575751</v>
      </c>
      <c r="Q92" s="12">
        <f t="shared" si="0"/>
        <v>78.461538461538467</v>
      </c>
      <c r="R92" s="12">
        <f t="shared" si="0"/>
        <v>70.769230769230774</v>
      </c>
      <c r="S92" s="12">
        <f t="shared" si="0"/>
        <v>72.727272727272734</v>
      </c>
      <c r="T92" s="12">
        <f t="shared" si="0"/>
        <v>60.9375</v>
      </c>
      <c r="U92" s="12">
        <f t="shared" si="0"/>
        <v>66.666666666666657</v>
      </c>
      <c r="V92" s="12">
        <f t="shared" si="0"/>
        <v>60</v>
      </c>
      <c r="W92" s="12">
        <f t="shared" si="0"/>
        <v>75</v>
      </c>
      <c r="X92" s="12">
        <f t="shared" si="0"/>
        <v>80</v>
      </c>
      <c r="Y92" s="12">
        <f t="shared" si="0"/>
        <v>72.307692307692307</v>
      </c>
      <c r="Z92" s="12">
        <f t="shared" si="0"/>
        <v>83.07692307692308</v>
      </c>
      <c r="AA92" s="12">
        <f t="shared" si="0"/>
        <v>54.6875</v>
      </c>
      <c r="AB92" s="16"/>
    </row>
    <row r="93" spans="1:28" ht="21" customHeight="1" x14ac:dyDescent="0.25">
      <c r="A93" s="19"/>
      <c r="B93" s="21" t="s">
        <v>1</v>
      </c>
      <c r="C93" s="22"/>
      <c r="D93" s="11">
        <f t="shared" ref="D93:AA93" si="1">COUNTIF(D26:D91,3)/COUNTIF(D26:D91,"&lt;9")*100</f>
        <v>13.846153846153847</v>
      </c>
      <c r="E93" s="11">
        <f t="shared" si="1"/>
        <v>6.1538461538461542</v>
      </c>
      <c r="F93" s="11">
        <f t="shared" si="1"/>
        <v>18.461538461538463</v>
      </c>
      <c r="G93" s="11">
        <f t="shared" si="1"/>
        <v>26.153846153846157</v>
      </c>
      <c r="H93" s="11">
        <f t="shared" si="1"/>
        <v>26.153846153846157</v>
      </c>
      <c r="I93" s="11">
        <f t="shared" si="1"/>
        <v>21.875</v>
      </c>
      <c r="J93" s="11">
        <f t="shared" si="1"/>
        <v>23.4375</v>
      </c>
      <c r="K93" s="11">
        <f t="shared" si="1"/>
        <v>22.222222222222221</v>
      </c>
      <c r="L93" s="11">
        <f t="shared" si="1"/>
        <v>15.625</v>
      </c>
      <c r="M93" s="11">
        <f t="shared" si="1"/>
        <v>25</v>
      </c>
      <c r="N93" s="11">
        <f t="shared" si="1"/>
        <v>13.846153846153847</v>
      </c>
      <c r="O93" s="11">
        <f t="shared" si="1"/>
        <v>10.606060606060606</v>
      </c>
      <c r="P93" s="11">
        <f t="shared" si="1"/>
        <v>16.666666666666664</v>
      </c>
      <c r="Q93" s="11">
        <f t="shared" si="1"/>
        <v>13.846153846153847</v>
      </c>
      <c r="R93" s="11">
        <f t="shared" si="1"/>
        <v>15.384615384615385</v>
      </c>
      <c r="S93" s="11">
        <f t="shared" si="1"/>
        <v>15.151515151515152</v>
      </c>
      <c r="T93" s="11">
        <f t="shared" si="1"/>
        <v>18.75</v>
      </c>
      <c r="U93" s="11">
        <f t="shared" si="1"/>
        <v>18.333333333333332</v>
      </c>
      <c r="V93" s="11">
        <f t="shared" si="1"/>
        <v>21.53846153846154</v>
      </c>
      <c r="W93" s="11">
        <f t="shared" si="1"/>
        <v>14.0625</v>
      </c>
      <c r="X93" s="11">
        <f t="shared" si="1"/>
        <v>7.6923076923076925</v>
      </c>
      <c r="Y93" s="11">
        <f t="shared" si="1"/>
        <v>10.76923076923077</v>
      </c>
      <c r="Z93" s="11">
        <f t="shared" si="1"/>
        <v>6.1538461538461542</v>
      </c>
      <c r="AA93" s="11">
        <f t="shared" si="1"/>
        <v>20.3125</v>
      </c>
      <c r="AB93" s="16"/>
    </row>
    <row r="94" spans="1:28" ht="21" customHeight="1" x14ac:dyDescent="0.25">
      <c r="A94" s="19"/>
      <c r="B94" s="21" t="s">
        <v>4</v>
      </c>
      <c r="C94" s="22"/>
      <c r="D94" s="11">
        <f t="shared" ref="D94:AA94" si="2">COUNTIF(D26:D91,2)/COUNTIF(D26:D91,"&lt;9")*100</f>
        <v>13.846153846153847</v>
      </c>
      <c r="E94" s="11">
        <f t="shared" si="2"/>
        <v>12.307692307692308</v>
      </c>
      <c r="F94" s="11">
        <f t="shared" si="2"/>
        <v>10.76923076923077</v>
      </c>
      <c r="G94" s="11">
        <f t="shared" si="2"/>
        <v>15.384615384615385</v>
      </c>
      <c r="H94" s="11">
        <f t="shared" si="2"/>
        <v>16.923076923076923</v>
      </c>
      <c r="I94" s="11">
        <f t="shared" si="2"/>
        <v>10.9375</v>
      </c>
      <c r="J94" s="11">
        <f t="shared" si="2"/>
        <v>10.9375</v>
      </c>
      <c r="K94" s="11">
        <f t="shared" si="2"/>
        <v>19.047619047619047</v>
      </c>
      <c r="L94" s="11">
        <f t="shared" si="2"/>
        <v>14.0625</v>
      </c>
      <c r="M94" s="11">
        <f t="shared" si="2"/>
        <v>14.0625</v>
      </c>
      <c r="N94" s="11">
        <f t="shared" si="2"/>
        <v>9.2307692307692317</v>
      </c>
      <c r="O94" s="11">
        <f t="shared" si="2"/>
        <v>7.5757575757575761</v>
      </c>
      <c r="P94" s="11">
        <f t="shared" si="2"/>
        <v>6.0606060606060606</v>
      </c>
      <c r="Q94" s="11">
        <f t="shared" si="2"/>
        <v>6.1538461538461542</v>
      </c>
      <c r="R94" s="11">
        <f t="shared" si="2"/>
        <v>10.76923076923077</v>
      </c>
      <c r="S94" s="11">
        <f t="shared" si="2"/>
        <v>10.606060606060606</v>
      </c>
      <c r="T94" s="11">
        <f t="shared" si="2"/>
        <v>15.625</v>
      </c>
      <c r="U94" s="11">
        <f t="shared" si="2"/>
        <v>15</v>
      </c>
      <c r="V94" s="11">
        <f t="shared" si="2"/>
        <v>13.846153846153847</v>
      </c>
      <c r="W94" s="11">
        <f t="shared" si="2"/>
        <v>10.9375</v>
      </c>
      <c r="X94" s="11">
        <f t="shared" si="2"/>
        <v>12.307692307692308</v>
      </c>
      <c r="Y94" s="11">
        <f t="shared" si="2"/>
        <v>13.846153846153847</v>
      </c>
      <c r="Z94" s="11">
        <f t="shared" si="2"/>
        <v>10.76923076923077</v>
      </c>
      <c r="AA94" s="11">
        <f t="shared" si="2"/>
        <v>25</v>
      </c>
      <c r="AB94" s="16"/>
    </row>
    <row r="95" spans="1:28" ht="21" customHeight="1" x14ac:dyDescent="0.25">
      <c r="A95" s="19"/>
      <c r="B95" s="21" t="s">
        <v>5</v>
      </c>
      <c r="C95" s="22"/>
      <c r="D95" s="11">
        <f t="shared" ref="D95:AA95" si="3">COUNTIF(D26:D91,1)/COUNTIF(D26:D91,"&lt;9")*100</f>
        <v>1.5384615384615385</v>
      </c>
      <c r="E95" s="11">
        <f t="shared" si="3"/>
        <v>1.5384615384615385</v>
      </c>
      <c r="F95" s="11">
        <f t="shared" si="3"/>
        <v>1.5384615384615385</v>
      </c>
      <c r="G95" s="11">
        <f t="shared" si="3"/>
        <v>1.5384615384615385</v>
      </c>
      <c r="H95" s="11">
        <f t="shared" si="3"/>
        <v>1.5384615384615385</v>
      </c>
      <c r="I95" s="11">
        <f t="shared" si="3"/>
        <v>0</v>
      </c>
      <c r="J95" s="11">
        <f t="shared" si="3"/>
        <v>1.5625</v>
      </c>
      <c r="K95" s="11">
        <f t="shared" si="3"/>
        <v>0</v>
      </c>
      <c r="L95" s="11">
        <f t="shared" si="3"/>
        <v>1.5625</v>
      </c>
      <c r="M95" s="11">
        <f t="shared" si="3"/>
        <v>1.5625</v>
      </c>
      <c r="N95" s="11">
        <f t="shared" si="3"/>
        <v>1.5384615384615385</v>
      </c>
      <c r="O95" s="11">
        <f t="shared" si="3"/>
        <v>1.5151515151515151</v>
      </c>
      <c r="P95" s="11">
        <f t="shared" si="3"/>
        <v>1.5151515151515151</v>
      </c>
      <c r="Q95" s="11">
        <f t="shared" si="3"/>
        <v>1.5384615384615385</v>
      </c>
      <c r="R95" s="11">
        <f t="shared" si="3"/>
        <v>0</v>
      </c>
      <c r="S95" s="11">
        <f t="shared" si="3"/>
        <v>1.5151515151515151</v>
      </c>
      <c r="T95" s="11">
        <f t="shared" si="3"/>
        <v>3.125</v>
      </c>
      <c r="U95" s="11">
        <f t="shared" si="3"/>
        <v>0</v>
      </c>
      <c r="V95" s="11">
        <f t="shared" si="3"/>
        <v>1.5384615384615385</v>
      </c>
      <c r="W95" s="11">
        <f t="shared" si="3"/>
        <v>0</v>
      </c>
      <c r="X95" s="11">
        <f t="shared" si="3"/>
        <v>0</v>
      </c>
      <c r="Y95" s="11">
        <f t="shared" si="3"/>
        <v>3.0769230769230771</v>
      </c>
      <c r="Z95" s="11">
        <f t="shared" si="3"/>
        <v>0</v>
      </c>
      <c r="AA95" s="11">
        <f t="shared" si="3"/>
        <v>0</v>
      </c>
      <c r="AB95" s="16"/>
    </row>
    <row r="96" spans="1:28" ht="21" customHeight="1" x14ac:dyDescent="0.25">
      <c r="A96" s="19"/>
      <c r="B96" s="21" t="s">
        <v>6</v>
      </c>
      <c r="C96" s="22"/>
      <c r="D96" s="11">
        <f t="shared" ref="D96:AA96" si="4">COUNTIF(D26:D91,0)/COUNTIF(D26:D91,"&lt;9")*100</f>
        <v>0</v>
      </c>
      <c r="E96" s="11">
        <f t="shared" si="4"/>
        <v>0</v>
      </c>
      <c r="F96" s="11">
        <f t="shared" si="4"/>
        <v>0</v>
      </c>
      <c r="G96" s="11">
        <f t="shared" si="4"/>
        <v>0</v>
      </c>
      <c r="H96" s="11">
        <f t="shared" si="4"/>
        <v>1.5384615384615385</v>
      </c>
      <c r="I96" s="11">
        <f t="shared" si="4"/>
        <v>0</v>
      </c>
      <c r="J96" s="11">
        <f t="shared" si="4"/>
        <v>0</v>
      </c>
      <c r="K96" s="11">
        <f t="shared" si="4"/>
        <v>0</v>
      </c>
      <c r="L96" s="11">
        <f t="shared" si="4"/>
        <v>0</v>
      </c>
      <c r="M96" s="11">
        <f t="shared" si="4"/>
        <v>0</v>
      </c>
      <c r="N96" s="11">
        <f t="shared" si="4"/>
        <v>0</v>
      </c>
      <c r="O96" s="11">
        <f t="shared" si="4"/>
        <v>0</v>
      </c>
      <c r="P96" s="11">
        <f t="shared" si="4"/>
        <v>0</v>
      </c>
      <c r="Q96" s="11">
        <f t="shared" si="4"/>
        <v>0</v>
      </c>
      <c r="R96" s="11">
        <f t="shared" si="4"/>
        <v>3.0769230769230771</v>
      </c>
      <c r="S96" s="11">
        <f t="shared" si="4"/>
        <v>0</v>
      </c>
      <c r="T96" s="11">
        <f t="shared" si="4"/>
        <v>1.5625</v>
      </c>
      <c r="U96" s="11">
        <f t="shared" si="4"/>
        <v>0</v>
      </c>
      <c r="V96" s="11">
        <f t="shared" si="4"/>
        <v>3.0769230769230771</v>
      </c>
      <c r="W96" s="11">
        <f t="shared" si="4"/>
        <v>0</v>
      </c>
      <c r="X96" s="11">
        <f t="shared" si="4"/>
        <v>0</v>
      </c>
      <c r="Y96" s="11">
        <f t="shared" si="4"/>
        <v>0</v>
      </c>
      <c r="Z96" s="11">
        <f t="shared" si="4"/>
        <v>0</v>
      </c>
      <c r="AA96" s="11">
        <f t="shared" si="4"/>
        <v>0</v>
      </c>
      <c r="AB96" s="16"/>
    </row>
    <row r="97" spans="1:28" ht="21" customHeight="1" x14ac:dyDescent="0.25">
      <c r="A97" s="20"/>
      <c r="B97" s="21" t="s">
        <v>31</v>
      </c>
      <c r="C97" s="22"/>
      <c r="D97" s="11">
        <f t="shared" ref="D97:AA97" si="5">SUMIF(D26:D91,"&lt;9")/COUNTIF(D26:D91,"&lt;9")</f>
        <v>3.5384615384615383</v>
      </c>
      <c r="E97" s="11">
        <f t="shared" si="5"/>
        <v>3.6461538461538461</v>
      </c>
      <c r="F97" s="11">
        <f t="shared" si="5"/>
        <v>3.5538461538461537</v>
      </c>
      <c r="G97" s="11">
        <f t="shared" si="5"/>
        <v>3.3846153846153846</v>
      </c>
      <c r="H97" s="11">
        <f t="shared" si="5"/>
        <v>3.2923076923076922</v>
      </c>
      <c r="I97" s="11">
        <f t="shared" si="5"/>
        <v>3.5625</v>
      </c>
      <c r="J97" s="11">
        <f t="shared" si="5"/>
        <v>3.5</v>
      </c>
      <c r="K97" s="11">
        <f t="shared" si="5"/>
        <v>3.3968253968253967</v>
      </c>
      <c r="L97" s="11">
        <f t="shared" si="5"/>
        <v>3.515625</v>
      </c>
      <c r="M97" s="11">
        <f t="shared" si="5"/>
        <v>3.421875</v>
      </c>
      <c r="N97" s="11">
        <f t="shared" si="5"/>
        <v>3.6307692307692307</v>
      </c>
      <c r="O97" s="11">
        <f t="shared" si="5"/>
        <v>3.6969696969696968</v>
      </c>
      <c r="P97" s="11">
        <f t="shared" si="5"/>
        <v>3.6666666666666665</v>
      </c>
      <c r="Q97" s="11">
        <f t="shared" si="5"/>
        <v>3.6923076923076925</v>
      </c>
      <c r="R97" s="11">
        <f t="shared" si="5"/>
        <v>3.5076923076923077</v>
      </c>
      <c r="S97" s="11">
        <f t="shared" si="5"/>
        <v>3.5909090909090908</v>
      </c>
      <c r="T97" s="11">
        <f t="shared" si="5"/>
        <v>3.34375</v>
      </c>
      <c r="U97" s="11">
        <f t="shared" si="5"/>
        <v>3.5166666666666666</v>
      </c>
      <c r="V97" s="11">
        <f t="shared" si="5"/>
        <v>3.3384615384615386</v>
      </c>
      <c r="W97" s="11">
        <f t="shared" si="5"/>
        <v>3.640625</v>
      </c>
      <c r="X97" s="11">
        <f t="shared" si="5"/>
        <v>3.6769230769230767</v>
      </c>
      <c r="Y97" s="11">
        <f t="shared" si="5"/>
        <v>3.523076923076923</v>
      </c>
      <c r="Z97" s="11">
        <f t="shared" si="5"/>
        <v>3.7230769230769232</v>
      </c>
      <c r="AA97" s="11">
        <f t="shared" si="5"/>
        <v>3.296875</v>
      </c>
      <c r="AB97" s="16"/>
    </row>
    <row r="98" spans="1:28" ht="15.75" x14ac:dyDescent="0.25">
      <c r="A98" s="8"/>
      <c r="B98" s="9" t="s">
        <v>14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8" x14ac:dyDescent="0.25">
      <c r="B99" t="s">
        <v>148</v>
      </c>
      <c r="D99" s="17">
        <f>SUM(D92:D96)</f>
        <v>99.999999999999986</v>
      </c>
      <c r="E99" s="17">
        <f t="shared" ref="E99:AA99" si="6">SUM(E92:E96)</f>
        <v>100</v>
      </c>
      <c r="F99" s="17">
        <f t="shared" si="6"/>
        <v>100</v>
      </c>
      <c r="G99" s="17">
        <f t="shared" si="6"/>
        <v>100</v>
      </c>
      <c r="H99" s="17">
        <f t="shared" si="6"/>
        <v>99.999999999999986</v>
      </c>
      <c r="I99" s="17">
        <f t="shared" si="6"/>
        <v>100</v>
      </c>
      <c r="J99" s="17">
        <f t="shared" si="6"/>
        <v>100</v>
      </c>
      <c r="K99" s="17">
        <f t="shared" si="6"/>
        <v>100.00000000000001</v>
      </c>
      <c r="L99" s="17">
        <f t="shared" si="6"/>
        <v>100</v>
      </c>
      <c r="M99" s="17">
        <f t="shared" si="6"/>
        <v>100</v>
      </c>
      <c r="N99" s="17">
        <f t="shared" si="6"/>
        <v>99.999999999999986</v>
      </c>
      <c r="O99" s="17">
        <f t="shared" si="6"/>
        <v>100</v>
      </c>
      <c r="P99" s="17">
        <f t="shared" si="6"/>
        <v>99.999999999999986</v>
      </c>
      <c r="Q99" s="17">
        <f t="shared" si="6"/>
        <v>100.00000000000001</v>
      </c>
      <c r="R99" s="17">
        <f t="shared" si="6"/>
        <v>100.00000000000001</v>
      </c>
      <c r="S99" s="17">
        <f t="shared" si="6"/>
        <v>100.00000000000001</v>
      </c>
      <c r="T99" s="17">
        <f t="shared" si="6"/>
        <v>100</v>
      </c>
      <c r="U99" s="17">
        <f t="shared" si="6"/>
        <v>99.999999999999986</v>
      </c>
      <c r="V99" s="17">
        <f t="shared" si="6"/>
        <v>100</v>
      </c>
      <c r="W99" s="17">
        <f t="shared" si="6"/>
        <v>100</v>
      </c>
      <c r="X99" s="17">
        <f t="shared" si="6"/>
        <v>100</v>
      </c>
      <c r="Y99" s="17">
        <f t="shared" si="6"/>
        <v>100.00000000000001</v>
      </c>
      <c r="Z99" s="17">
        <f t="shared" si="6"/>
        <v>100.00000000000001</v>
      </c>
      <c r="AA99" s="17">
        <f t="shared" si="6"/>
        <v>100</v>
      </c>
    </row>
    <row r="101" spans="1:28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</sheetData>
  <mergeCells count="31">
    <mergeCell ref="B15:AB15"/>
    <mergeCell ref="B16:AB16"/>
    <mergeCell ref="B17:AB17"/>
    <mergeCell ref="B18:AB18"/>
    <mergeCell ref="B24:AB24"/>
    <mergeCell ref="B19:AB19"/>
    <mergeCell ref="B20:AB20"/>
    <mergeCell ref="B21:AB21"/>
    <mergeCell ref="B22:AB22"/>
    <mergeCell ref="B23:AB23"/>
    <mergeCell ref="B1:AB1"/>
    <mergeCell ref="B2:AB2"/>
    <mergeCell ref="B3:AB3"/>
    <mergeCell ref="B4:AB4"/>
    <mergeCell ref="B5:AB5"/>
    <mergeCell ref="B6:AB6"/>
    <mergeCell ref="B7:AB7"/>
    <mergeCell ref="B8:AB8"/>
    <mergeCell ref="B9:AB9"/>
    <mergeCell ref="A92:A97"/>
    <mergeCell ref="B92:C92"/>
    <mergeCell ref="B93:C93"/>
    <mergeCell ref="B94:C94"/>
    <mergeCell ref="B95:C95"/>
    <mergeCell ref="B96:C96"/>
    <mergeCell ref="B97:C97"/>
    <mergeCell ref="B10:AB10"/>
    <mergeCell ref="B11:AB11"/>
    <mergeCell ref="B12:AB12"/>
    <mergeCell ref="B13:AB13"/>
    <mergeCell ref="B14:A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1" sqref="B1:F1"/>
    </sheetView>
  </sheetViews>
  <sheetFormatPr defaultRowHeight="15" x14ac:dyDescent="0.25"/>
  <cols>
    <col min="1" max="1" width="60.42578125" style="4" customWidth="1"/>
    <col min="2" max="2" width="10.7109375" style="1" customWidth="1"/>
    <col min="3" max="3" width="12.42578125" style="1" customWidth="1"/>
    <col min="4" max="4" width="10.7109375" style="1" customWidth="1"/>
    <col min="5" max="5" width="12.42578125" style="1" customWidth="1"/>
    <col min="6" max="6" width="10.7109375" style="1" customWidth="1"/>
    <col min="7" max="7" width="9.140625" style="1" customWidth="1"/>
  </cols>
  <sheetData>
    <row r="1" spans="1:7" ht="38.1" customHeight="1" x14ac:dyDescent="0.25">
      <c r="A1" s="24" t="s">
        <v>13</v>
      </c>
      <c r="B1" s="21" t="s">
        <v>12</v>
      </c>
      <c r="C1" s="26"/>
      <c r="D1" s="26"/>
      <c r="E1" s="26"/>
      <c r="F1" s="22"/>
      <c r="G1" s="25" t="s">
        <v>31</v>
      </c>
    </row>
    <row r="2" spans="1:7" ht="38.1" customHeight="1" x14ac:dyDescent="0.25">
      <c r="A2" s="24"/>
      <c r="B2" s="5" t="s">
        <v>0</v>
      </c>
      <c r="C2" s="5" t="s">
        <v>9</v>
      </c>
      <c r="D2" s="5" t="s">
        <v>3</v>
      </c>
      <c r="E2" s="5" t="s">
        <v>10</v>
      </c>
      <c r="F2" s="5" t="s">
        <v>11</v>
      </c>
      <c r="G2" s="20"/>
    </row>
    <row r="3" spans="1:7" s="2" customFormat="1" ht="38.1" customHeight="1" x14ac:dyDescent="0.3">
      <c r="A3" s="3" t="s">
        <v>122</v>
      </c>
      <c r="B3" s="6">
        <v>70.769230769230774</v>
      </c>
      <c r="C3" s="6">
        <v>13.846153846153847</v>
      </c>
      <c r="D3" s="6">
        <v>13.846153846153847</v>
      </c>
      <c r="E3" s="6">
        <v>1.5384615384615385</v>
      </c>
      <c r="F3" s="6">
        <v>0</v>
      </c>
      <c r="G3" s="6">
        <v>3.5384615384615383</v>
      </c>
    </row>
    <row r="4" spans="1:7" s="2" customFormat="1" ht="38.1" customHeight="1" x14ac:dyDescent="0.3">
      <c r="A4" s="3" t="s">
        <v>123</v>
      </c>
      <c r="B4" s="6">
        <v>80</v>
      </c>
      <c r="C4" s="6">
        <v>6.1538461538461542</v>
      </c>
      <c r="D4" s="6">
        <v>12.307692307692308</v>
      </c>
      <c r="E4" s="6">
        <v>1.5384615384615385</v>
      </c>
      <c r="F4" s="6">
        <v>0</v>
      </c>
      <c r="G4" s="6">
        <v>3.6461538461538461</v>
      </c>
    </row>
    <row r="5" spans="1:7" s="2" customFormat="1" ht="38.1" customHeight="1" x14ac:dyDescent="0.3">
      <c r="A5" s="3" t="s">
        <v>124</v>
      </c>
      <c r="B5" s="6">
        <v>69.230769230769226</v>
      </c>
      <c r="C5" s="6">
        <v>18.461538461538463</v>
      </c>
      <c r="D5" s="6">
        <v>10.76923076923077</v>
      </c>
      <c r="E5" s="6">
        <v>1.5384615384615385</v>
      </c>
      <c r="F5" s="6">
        <v>0</v>
      </c>
      <c r="G5" s="6">
        <v>3.5538461538461537</v>
      </c>
    </row>
    <row r="6" spans="1:7" s="2" customFormat="1" ht="38.1" customHeight="1" x14ac:dyDescent="0.3">
      <c r="A6" s="3" t="s">
        <v>125</v>
      </c>
      <c r="B6" s="6">
        <v>56.92307692307692</v>
      </c>
      <c r="C6" s="6">
        <v>26.153846153846157</v>
      </c>
      <c r="D6" s="6">
        <v>15.384615384615385</v>
      </c>
      <c r="E6" s="6">
        <v>1.5384615384615385</v>
      </c>
      <c r="F6" s="6">
        <v>0</v>
      </c>
      <c r="G6" s="6">
        <v>3.3846153846153846</v>
      </c>
    </row>
    <row r="7" spans="1:7" s="2" customFormat="1" ht="38.1" customHeight="1" x14ac:dyDescent="0.3">
      <c r="A7" s="3" t="s">
        <v>126</v>
      </c>
      <c r="B7" s="6">
        <v>53.846153846153847</v>
      </c>
      <c r="C7" s="6">
        <v>26.153846153846157</v>
      </c>
      <c r="D7" s="6">
        <v>16.923076923076923</v>
      </c>
      <c r="E7" s="6">
        <v>1.5384615384615385</v>
      </c>
      <c r="F7" s="6">
        <v>1.5384615384615385</v>
      </c>
      <c r="G7" s="6">
        <v>3.2923076923076922</v>
      </c>
    </row>
    <row r="8" spans="1:7" s="2" customFormat="1" ht="38.1" customHeight="1" x14ac:dyDescent="0.3">
      <c r="A8" s="3" t="s">
        <v>7</v>
      </c>
      <c r="B8" s="6">
        <v>67.1875</v>
      </c>
      <c r="C8" s="6">
        <v>21.875</v>
      </c>
      <c r="D8" s="6">
        <v>10.9375</v>
      </c>
      <c r="E8" s="6">
        <v>0</v>
      </c>
      <c r="F8" s="6">
        <v>0</v>
      </c>
      <c r="G8" s="6">
        <v>3.5625</v>
      </c>
    </row>
    <row r="9" spans="1:7" s="2" customFormat="1" ht="38.1" customHeight="1" x14ac:dyDescent="0.3">
      <c r="A9" s="3" t="s">
        <v>127</v>
      </c>
      <c r="B9" s="6">
        <v>64.0625</v>
      </c>
      <c r="C9" s="6">
        <v>23.4375</v>
      </c>
      <c r="D9" s="6">
        <v>10.9375</v>
      </c>
      <c r="E9" s="6">
        <v>1.5625</v>
      </c>
      <c r="F9" s="6">
        <v>0</v>
      </c>
      <c r="G9" s="6">
        <v>3.5</v>
      </c>
    </row>
    <row r="10" spans="1:7" s="2" customFormat="1" ht="38.1" customHeight="1" x14ac:dyDescent="0.3">
      <c r="A10" s="3" t="s">
        <v>128</v>
      </c>
      <c r="B10" s="6">
        <v>58.730158730158735</v>
      </c>
      <c r="C10" s="6">
        <v>22.222222222222221</v>
      </c>
      <c r="D10" s="6">
        <v>19.047619047619047</v>
      </c>
      <c r="E10" s="6">
        <v>0</v>
      </c>
      <c r="F10" s="6">
        <v>0</v>
      </c>
      <c r="G10" s="6">
        <v>3.3968253968253967</v>
      </c>
    </row>
    <row r="11" spans="1:7" s="2" customFormat="1" ht="38.1" customHeight="1" x14ac:dyDescent="0.3">
      <c r="A11" s="3" t="s">
        <v>129</v>
      </c>
      <c r="B11" s="6">
        <v>68.75</v>
      </c>
      <c r="C11" s="6">
        <v>15.625</v>
      </c>
      <c r="D11" s="6">
        <v>14.0625</v>
      </c>
      <c r="E11" s="6">
        <v>1.5625</v>
      </c>
      <c r="F11" s="6">
        <v>0</v>
      </c>
      <c r="G11" s="6">
        <v>3.515625</v>
      </c>
    </row>
    <row r="12" spans="1:7" s="2" customFormat="1" ht="38.1" customHeight="1" x14ac:dyDescent="0.3">
      <c r="A12" s="3" t="s">
        <v>130</v>
      </c>
      <c r="B12" s="6">
        <v>59.375</v>
      </c>
      <c r="C12" s="6">
        <v>25</v>
      </c>
      <c r="D12" s="6">
        <v>14.0625</v>
      </c>
      <c r="E12" s="6">
        <v>1.5625</v>
      </c>
      <c r="F12" s="6">
        <v>0</v>
      </c>
      <c r="G12" s="6">
        <v>3.421875</v>
      </c>
    </row>
    <row r="13" spans="1:7" s="2" customFormat="1" ht="38.1" customHeight="1" x14ac:dyDescent="0.3">
      <c r="A13" s="3" t="s">
        <v>131</v>
      </c>
      <c r="B13" s="6">
        <v>75.384615384615387</v>
      </c>
      <c r="C13" s="6">
        <v>13.846153846153847</v>
      </c>
      <c r="D13" s="6">
        <v>9.2307692307692317</v>
      </c>
      <c r="E13" s="6">
        <v>1.5384615384615385</v>
      </c>
      <c r="F13" s="6">
        <v>0</v>
      </c>
      <c r="G13" s="6">
        <v>3.6307692307692307</v>
      </c>
    </row>
    <row r="14" spans="1:7" s="2" customFormat="1" ht="38.1" customHeight="1" x14ac:dyDescent="0.3">
      <c r="A14" s="3" t="s">
        <v>132</v>
      </c>
      <c r="B14" s="6">
        <v>80.303030303030297</v>
      </c>
      <c r="C14" s="6">
        <v>10.606060606060606</v>
      </c>
      <c r="D14" s="6">
        <v>7.5757575757575761</v>
      </c>
      <c r="E14" s="6">
        <v>1.5151515151515151</v>
      </c>
      <c r="F14" s="6">
        <v>0</v>
      </c>
      <c r="G14" s="6">
        <v>3.6969696969696968</v>
      </c>
    </row>
    <row r="15" spans="1:7" s="2" customFormat="1" ht="38.1" customHeight="1" x14ac:dyDescent="0.3">
      <c r="A15" s="3" t="s">
        <v>133</v>
      </c>
      <c r="B15" s="6">
        <v>75.757575757575751</v>
      </c>
      <c r="C15" s="6">
        <v>16.666666666666664</v>
      </c>
      <c r="D15" s="6">
        <v>6.0606060606060606</v>
      </c>
      <c r="E15" s="6">
        <v>1.5151515151515151</v>
      </c>
      <c r="F15" s="6">
        <v>0</v>
      </c>
      <c r="G15" s="6">
        <v>3.6666666666666665</v>
      </c>
    </row>
    <row r="16" spans="1:7" s="2" customFormat="1" ht="38.1" customHeight="1" x14ac:dyDescent="0.3">
      <c r="A16" s="3" t="s">
        <v>8</v>
      </c>
      <c r="B16" s="6">
        <v>78.461538461538467</v>
      </c>
      <c r="C16" s="6">
        <v>13.846153846153847</v>
      </c>
      <c r="D16" s="6">
        <v>6.1538461538461542</v>
      </c>
      <c r="E16" s="6">
        <v>1.5384615384615385</v>
      </c>
      <c r="F16" s="6">
        <v>0</v>
      </c>
      <c r="G16" s="6">
        <v>3.6923076923076925</v>
      </c>
    </row>
    <row r="17" spans="1:7" s="2" customFormat="1" ht="38.1" customHeight="1" x14ac:dyDescent="0.3">
      <c r="A17" s="3" t="s">
        <v>134</v>
      </c>
      <c r="B17" s="6">
        <v>70.769230769230774</v>
      </c>
      <c r="C17" s="6">
        <v>15.384615384615385</v>
      </c>
      <c r="D17" s="6">
        <v>10.76923076923077</v>
      </c>
      <c r="E17" s="6">
        <v>0</v>
      </c>
      <c r="F17" s="6">
        <v>3.0769230769230771</v>
      </c>
      <c r="G17" s="6">
        <v>3.5076923076923077</v>
      </c>
    </row>
    <row r="18" spans="1:7" s="2" customFormat="1" ht="38.1" customHeight="1" x14ac:dyDescent="0.3">
      <c r="A18" s="3" t="s">
        <v>135</v>
      </c>
      <c r="B18" s="6">
        <v>72.727272727272734</v>
      </c>
      <c r="C18" s="6">
        <v>15.151515151515152</v>
      </c>
      <c r="D18" s="6">
        <v>10.606060606060606</v>
      </c>
      <c r="E18" s="6">
        <v>1.5151515151515151</v>
      </c>
      <c r="F18" s="6">
        <v>0</v>
      </c>
      <c r="G18" s="6">
        <v>3.5909090909090908</v>
      </c>
    </row>
    <row r="19" spans="1:7" ht="38.1" customHeight="1" x14ac:dyDescent="0.25">
      <c r="A19" s="3" t="s">
        <v>136</v>
      </c>
      <c r="B19" s="6">
        <v>60.9375</v>
      </c>
      <c r="C19" s="6">
        <v>18.75</v>
      </c>
      <c r="D19" s="6">
        <v>15.625</v>
      </c>
      <c r="E19" s="6">
        <v>3.125</v>
      </c>
      <c r="F19" s="6">
        <v>1.5625</v>
      </c>
      <c r="G19" s="6">
        <v>3.34375</v>
      </c>
    </row>
    <row r="20" spans="1:7" ht="38.1" customHeight="1" x14ac:dyDescent="0.25">
      <c r="A20" s="3" t="s">
        <v>137</v>
      </c>
      <c r="B20" s="6">
        <v>66.666666666666657</v>
      </c>
      <c r="C20" s="6">
        <v>18.333333333333332</v>
      </c>
      <c r="D20" s="6">
        <v>15</v>
      </c>
      <c r="E20" s="6">
        <v>0</v>
      </c>
      <c r="F20" s="6">
        <v>0</v>
      </c>
      <c r="G20" s="6">
        <v>3.5166666666666666</v>
      </c>
    </row>
    <row r="21" spans="1:7" ht="38.1" customHeight="1" x14ac:dyDescent="0.25">
      <c r="A21" s="3" t="s">
        <v>138</v>
      </c>
      <c r="B21" s="6">
        <v>60</v>
      </c>
      <c r="C21" s="6">
        <v>21.53846153846154</v>
      </c>
      <c r="D21" s="6">
        <v>13.846153846153847</v>
      </c>
      <c r="E21" s="6">
        <v>1.5384615384615385</v>
      </c>
      <c r="F21" s="6">
        <v>3.0769230769230771</v>
      </c>
      <c r="G21" s="6">
        <v>3.3384615384615386</v>
      </c>
    </row>
    <row r="22" spans="1:7" ht="38.1" customHeight="1" x14ac:dyDescent="0.25">
      <c r="A22" s="3" t="s">
        <v>139</v>
      </c>
      <c r="B22" s="6">
        <v>75</v>
      </c>
      <c r="C22" s="6">
        <v>14.0625</v>
      </c>
      <c r="D22" s="6">
        <v>10.9375</v>
      </c>
      <c r="E22" s="6">
        <v>0</v>
      </c>
      <c r="F22" s="6">
        <v>0</v>
      </c>
      <c r="G22" s="6">
        <v>3.640625</v>
      </c>
    </row>
    <row r="23" spans="1:7" ht="38.1" customHeight="1" x14ac:dyDescent="0.25">
      <c r="A23" s="3" t="s">
        <v>140</v>
      </c>
      <c r="B23" s="6">
        <v>80</v>
      </c>
      <c r="C23" s="6">
        <v>7.6923076923076925</v>
      </c>
      <c r="D23" s="6">
        <v>12.307692307692308</v>
      </c>
      <c r="E23" s="6">
        <v>0</v>
      </c>
      <c r="F23" s="6">
        <v>0</v>
      </c>
      <c r="G23" s="6">
        <v>3.6769230769230767</v>
      </c>
    </row>
    <row r="24" spans="1:7" ht="38.1" customHeight="1" x14ac:dyDescent="0.25">
      <c r="A24" s="3" t="s">
        <v>141</v>
      </c>
      <c r="B24" s="6">
        <v>72.307692307692307</v>
      </c>
      <c r="C24" s="6">
        <v>10.76923076923077</v>
      </c>
      <c r="D24" s="6">
        <v>13.846153846153847</v>
      </c>
      <c r="E24" s="6">
        <v>3.0769230769230771</v>
      </c>
      <c r="F24" s="6">
        <v>0</v>
      </c>
      <c r="G24" s="6">
        <v>3.523076923076923</v>
      </c>
    </row>
    <row r="25" spans="1:7" ht="38.1" customHeight="1" x14ac:dyDescent="0.25">
      <c r="A25" s="3" t="s">
        <v>142</v>
      </c>
      <c r="B25" s="6">
        <v>83.07692307692308</v>
      </c>
      <c r="C25" s="6">
        <v>6.1538461538461542</v>
      </c>
      <c r="D25" s="6">
        <v>10.76923076923077</v>
      </c>
      <c r="E25" s="6">
        <v>0</v>
      </c>
      <c r="F25" s="6">
        <v>0</v>
      </c>
      <c r="G25" s="6">
        <v>3.7230769230769232</v>
      </c>
    </row>
    <row r="26" spans="1:7" ht="38.1" customHeight="1" x14ac:dyDescent="0.25">
      <c r="A26" s="3" t="s">
        <v>143</v>
      </c>
      <c r="B26" s="6">
        <v>54.6875</v>
      </c>
      <c r="C26" s="6">
        <v>20.3125</v>
      </c>
      <c r="D26" s="6">
        <v>25</v>
      </c>
      <c r="E26" s="6">
        <v>0</v>
      </c>
      <c r="F26" s="6">
        <v>0</v>
      </c>
      <c r="G26" s="6">
        <v>3.296875</v>
      </c>
    </row>
  </sheetData>
  <mergeCells count="3">
    <mergeCell ref="A1:A2"/>
    <mergeCell ref="G1:G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feedback</vt:lpstr>
      <vt:lpstr>Summary</vt:lpstr>
      <vt:lpstr>feedback!file_det_1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SaiParthasarathy</dc:creator>
  <cp:lastModifiedBy>Ballu</cp:lastModifiedBy>
  <dcterms:created xsi:type="dcterms:W3CDTF">2022-01-12T07:33:10Z</dcterms:created>
  <dcterms:modified xsi:type="dcterms:W3CDTF">2022-01-19T07:58:02Z</dcterms:modified>
</cp:coreProperties>
</file>